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0725" tabRatio="676" firstSheet="5" activeTab="8"/>
  </bookViews>
  <sheets>
    <sheet name="1.Образац БС-ДПФ" sheetId="34" r:id="rId1"/>
    <sheet name="2.Образац БУ-ДПФ" sheetId="33" r:id="rId2"/>
    <sheet name="3.Образац ПНИ-ДПФ" sheetId="32" r:id="rId3"/>
    <sheet name=" 4.Образац БТG-ДПФ " sheetId="31" r:id="rId4"/>
    <sheet name="1. Образац У-ДПФ" sheetId="35" r:id="rId5"/>
    <sheet name="а. Образац 1. О-ДПФ" sheetId="6" r:id="rId6"/>
    <sheet name="б. Образац 2. О-ДПФ" sheetId="7" r:id="rId7"/>
    <sheet name="в. Образац 3. О-ДПФ" sheetId="8" r:id="rId8"/>
    <sheet name="г. Образац 4. О-ДПФ" sheetId="9" r:id="rId9"/>
    <sheet name="д. Образац 5.О-ДПФ" sheetId="10" r:id="rId10"/>
    <sheet name="ђ. Образац 6. А-ДПФ" sheetId="11" r:id="rId11"/>
    <sheet name="е. Образац 7. УДЈ и А-ДПФ" sheetId="12" r:id="rId12"/>
    <sheet name="ж. Образац 8. Н-ДПФ." sheetId="14" r:id="rId13"/>
    <sheet name="3. Образац 9. Д-ДПФ" sheetId="15" r:id="rId14"/>
    <sheet name="и. Образац 11. О-ДПФ" sheetId="16" r:id="rId15"/>
    <sheet name="ј. Образац 12. О -ДПФ" sheetId="17" r:id="rId16"/>
    <sheet name="к. Образац 13. О-ДПФ" sheetId="18" r:id="rId17"/>
    <sheet name="л. Образац 14. A-ДПФ" sheetId="19" r:id="rId18"/>
    <sheet name="љ. Образац 15. УДЈ и А - ДПФ" sheetId="20" r:id="rId19"/>
    <sheet name=" м. Образац 16. ОХОВ-ДПФ " sheetId="13" r:id="rId20"/>
    <sheet name="2.Образац Т-ДПФ" sheetId="21" r:id="rId21"/>
    <sheet name="3.Образац НAK-ДПФ" sheetId="22" r:id="rId22"/>
    <sheet name="4. Образац БЧ-ДПФ" sheetId="23" r:id="rId23"/>
    <sheet name="5. Образац БК-ДПФ" sheetId="24" r:id="rId24"/>
    <sheet name="6. Образац СЧ-ДПФ" sheetId="25" r:id="rId25"/>
    <sheet name="7. Образац ПНУ-ДПФ" sheetId="27" r:id="rId26"/>
  </sheets>
  <definedNames>
    <definedName name="_xlnm.Print_Titles" localSheetId="3">' 4.Образац БТG-ДПФ '!$18:$19</definedName>
    <definedName name="_xlnm.Print_Titles" localSheetId="0">'1.Образац БС-ДПФ'!$18:$18</definedName>
    <definedName name="_xlnm.Print_Titles" localSheetId="1">'2.Образац БУ-ДПФ'!$18:$18</definedName>
  </definedNames>
  <calcPr calcId="145621"/>
</workbook>
</file>

<file path=xl/calcChain.xml><?xml version="1.0" encoding="utf-8"?>
<calcChain xmlns="http://schemas.openxmlformats.org/spreadsheetml/2006/main">
  <c r="C20" i="24" l="1"/>
  <c r="D35" i="35" l="1"/>
  <c r="D24" i="35"/>
  <c r="D29" i="35" s="1"/>
  <c r="D36" i="35" s="1"/>
  <c r="D22" i="34" l="1"/>
  <c r="E22" i="34"/>
  <c r="D28" i="34"/>
  <c r="E28" i="34"/>
  <c r="D38" i="34"/>
  <c r="E38" i="34"/>
  <c r="D42" i="34"/>
  <c r="E42" i="34"/>
  <c r="D48" i="34"/>
  <c r="E48" i="34"/>
  <c r="D51" i="34"/>
  <c r="E51" i="34"/>
  <c r="D54" i="34"/>
  <c r="E54" i="34"/>
  <c r="D63" i="34"/>
  <c r="E63" i="34"/>
  <c r="D67" i="34"/>
  <c r="E67" i="34"/>
  <c r="D70" i="34"/>
  <c r="E70" i="34"/>
  <c r="D75" i="34"/>
  <c r="E75" i="34"/>
  <c r="D78" i="34"/>
  <c r="E78" i="34"/>
  <c r="D81" i="34"/>
  <c r="E81" i="34"/>
  <c r="D21" i="33"/>
  <c r="E21" i="33"/>
  <c r="D26" i="33"/>
  <c r="E26" i="33"/>
  <c r="D30" i="33"/>
  <c r="E30" i="33"/>
  <c r="D38" i="33"/>
  <c r="E38" i="33"/>
  <c r="D45" i="33"/>
  <c r="E45" i="33"/>
  <c r="D48" i="33"/>
  <c r="E48" i="33"/>
  <c r="D54" i="33"/>
  <c r="E54" i="33"/>
  <c r="D62" i="33"/>
  <c r="E62" i="33"/>
  <c r="D68" i="33"/>
  <c r="D76" i="33" s="1"/>
  <c r="E68" i="33"/>
  <c r="D19" i="32"/>
  <c r="E19" i="32"/>
  <c r="D25" i="32"/>
  <c r="E25" i="32"/>
  <c r="D28" i="32"/>
  <c r="E28" i="32"/>
  <c r="D22" i="31"/>
  <c r="E22" i="31"/>
  <c r="D28" i="31"/>
  <c r="E28" i="31"/>
  <c r="D43" i="31"/>
  <c r="E43" i="31"/>
  <c r="D47" i="31"/>
  <c r="E47" i="31"/>
  <c r="E76" i="33" l="1"/>
  <c r="E56" i="31"/>
  <c r="D53" i="31"/>
  <c r="E40" i="31"/>
  <c r="E62" i="34"/>
  <c r="D75" i="33"/>
  <c r="D44" i="33"/>
  <c r="D53" i="33" s="1"/>
  <c r="D55" i="31"/>
  <c r="D32" i="32"/>
  <c r="E75" i="33"/>
  <c r="E53" i="31"/>
  <c r="E32" i="32"/>
  <c r="E44" i="33"/>
  <c r="E53" i="33" s="1"/>
  <c r="E20" i="34"/>
  <c r="D40" i="31"/>
  <c r="E41" i="31"/>
  <c r="D20" i="34"/>
  <c r="E37" i="34"/>
  <c r="E61" i="34" s="1"/>
  <c r="E85" i="34" s="1"/>
  <c r="D43" i="33"/>
  <c r="D62" i="34"/>
  <c r="D37" i="34"/>
  <c r="E43" i="33"/>
  <c r="E52" i="33" s="1"/>
  <c r="E60" i="33" s="1"/>
  <c r="D56" i="31"/>
  <c r="D54" i="31"/>
  <c r="D41" i="31"/>
  <c r="E54" i="31"/>
  <c r="E55" i="31"/>
  <c r="E59" i="33" l="1"/>
  <c r="E79" i="33" s="1"/>
  <c r="D52" i="33"/>
  <c r="D60" i="33" s="1"/>
  <c r="D61" i="34"/>
  <c r="D85" i="34" s="1"/>
  <c r="E78" i="33"/>
  <c r="E58" i="31"/>
  <c r="E57" i="31"/>
  <c r="D57" i="31"/>
  <c r="D58" i="31"/>
  <c r="D59" i="33" l="1"/>
  <c r="E62" i="31"/>
  <c r="D62" i="31"/>
  <c r="D79" i="33"/>
  <c r="D78" i="33"/>
  <c r="C26" i="22"/>
</calcChain>
</file>

<file path=xl/sharedStrings.xml><?xml version="1.0" encoding="utf-8"?>
<sst xmlns="http://schemas.openxmlformats.org/spreadsheetml/2006/main" count="1133" uniqueCount="651">
  <si>
    <t>Назив кастоди банке</t>
  </si>
  <si>
    <t>ЈИБ банке</t>
  </si>
  <si>
    <t>Стање на дан:</t>
  </si>
  <si>
    <t>Редни број достављања:</t>
  </si>
  <si>
    <t>Саставио:</t>
  </si>
  <si>
    <t>Одговорно лице:</t>
  </si>
  <si>
    <t>Датум попуњавања извјештаја:</t>
  </si>
  <si>
    <t>Мјесто попуњавања:</t>
  </si>
  <si>
    <t>Контакт:</t>
  </si>
  <si>
    <t>Назив ДПФ:</t>
  </si>
  <si>
    <t>Назив ДУДПФ:</t>
  </si>
  <si>
    <t xml:space="preserve">Извјештај о улагању имовине </t>
  </si>
  <si>
    <t>Врста (облик) улагања</t>
  </si>
  <si>
    <t>Дозвољени %</t>
  </si>
  <si>
    <t>1.</t>
  </si>
  <si>
    <t xml:space="preserve">највише 80% </t>
  </si>
  <si>
    <t>2.</t>
  </si>
  <si>
    <t>Дужничке хартије од вриједности које емитују јединице локалне самоуправе у БиХ и Дистрикт Брчко</t>
  </si>
  <si>
    <t>до 30 %, а по једном емитенту или више емитената који су повезана лица  до 10%</t>
  </si>
  <si>
    <t>3.</t>
  </si>
  <si>
    <t>Обвезнице или друге дужничке хартије од вриједности које емитују или за које гарантују банке из БиХ које имају цертификат о чланству у програму осигурања депозита.</t>
  </si>
  <si>
    <t xml:space="preserve"> до 40 %,  а по једном емитенту или више емитената који су повезана лица до 10%</t>
  </si>
  <si>
    <t>4.</t>
  </si>
  <si>
    <t>Хипотекарне  обвезнице  које  емитују  банке  из  БиХ  које  имају  цертификат  о чланству у програму осигурања депозита.</t>
  </si>
  <si>
    <t>5.</t>
  </si>
  <si>
    <t>Обвезнице и друге дужничке хартије од вриједности које емитују акционарска друштва са сједиштем у БиХ, осим банака, а којима се тргује на највишем берзанском тржишту или највишем сегменту другог уређеног јавног тржишта.</t>
  </si>
  <si>
    <t>до 35 %, а по једном емитенту или више емитената који су повезана лица до 10%</t>
  </si>
  <si>
    <t>6.</t>
  </si>
  <si>
    <t>Акције које емитују правна лица са сједиштем у БиХ, а којима се тргује на највишем берзанском тржишту или највишем сегменту другог уређеног јавног тржишта.</t>
  </si>
  <si>
    <t>до 35 %,  а по једном емитенту или више емитената који су повезана лица до 10%</t>
  </si>
  <si>
    <t>7.</t>
  </si>
  <si>
    <t>Удјели у отвореним и акције у затвореним инвестиционим фондовима регистрованим у БиХ, ако ти фондови претежно улажу у хартије од вриједности земаља OECD-а.</t>
  </si>
  <si>
    <t>до 10 %, а ако фондом управља исто друштво за управљање до 5 % вриједности имовине</t>
  </si>
  <si>
    <t>УКУПНО НЕКРЕТНИНЕ  (8.1 до 8.3)</t>
  </si>
  <si>
    <t>Земљиште</t>
  </si>
  <si>
    <t>до 10% , а у једну непокретност до 5%</t>
  </si>
  <si>
    <t>Зграде</t>
  </si>
  <si>
    <t xml:space="preserve">Посебни дијелове зграда </t>
  </si>
  <si>
    <t>Депозити и депозитне потврде, код банака у БиХ које имају цертификат о чланству у програму осигурања депозита.</t>
  </si>
  <si>
    <t xml:space="preserve">до 20% , а код једне банке до 10 % </t>
  </si>
  <si>
    <t>Обвезнице и друге дужничке хартије од вриједности које емитују државе чланице Европске уније, OECD-а и CEFT-е или централне банке тих држава.</t>
  </si>
  <si>
    <t>Обвезнице и друге дужничке хартије од вриједности које емитује Европска централна банка, Европска инвестициона банка или Свјетска банка.</t>
  </si>
  <si>
    <t>Дужничке хартије од вриједности које имају рејтинг који је препоручљив за инвестирање према међународним рејтинг агенцијама, које емитују јединице локалне самоуправе, предузећа или банке из држава чланица Европске уније, OECD-а и CEFT-е, и којима се тргује на највишем берзанском сегменту или другом уређеном  јавном  тржишту у државама чланицама Европске уније, OECD-а и CEFT-е.</t>
  </si>
  <si>
    <t>Акције иностраних предузећа и банака које имају рејтинг који је препоручљив за инвестирање према међународним рејтинг агенцијама, којима се тргује на највишем берзанском сегменту или другом уређеном јавном тржишту у државама чланицама Европске уније, OECD-а и CEFT-е.</t>
  </si>
  <si>
    <t>16.</t>
  </si>
  <si>
    <t>17.</t>
  </si>
  <si>
    <t>У К У П Н О (10+16).</t>
  </si>
  <si>
    <t>Назив емитента</t>
  </si>
  <si>
    <t>Ознака ХоВ</t>
  </si>
  <si>
    <t>Кол.</t>
  </si>
  <si>
    <t>Набавна вриједност (КМ)</t>
  </si>
  <si>
    <t>Вриједност на дан (КМ)</t>
  </si>
  <si>
    <t>Наплаћена главница (КМ)</t>
  </si>
  <si>
    <t xml:space="preserve">Датум доспијећа </t>
  </si>
  <si>
    <t>Субјект који је издао гаранцију</t>
  </si>
  <si>
    <t>Група конта</t>
  </si>
  <si>
    <t>Учешће у вриједности имовине Фонда  (%)</t>
  </si>
  <si>
    <t>УКУПНО</t>
  </si>
  <si>
    <t xml:space="preserve"> </t>
  </si>
  <si>
    <t>Наплаћена главница  (КМ)</t>
  </si>
  <si>
    <t>Банка-гарант</t>
  </si>
  <si>
    <t>Хипотека</t>
  </si>
  <si>
    <t>Назив фонда</t>
  </si>
  <si>
    <t>Назив друштва за управљање</t>
  </si>
  <si>
    <t>Удио у власништву/праву гласа емитента (%)</t>
  </si>
  <si>
    <t>Образац: ОХОВ-ДПФ</t>
  </si>
  <si>
    <t>Опис</t>
  </si>
  <si>
    <t>Учешће у емисији (%)</t>
  </si>
  <si>
    <t>Учешће у вриједности имовине фонда (%)</t>
  </si>
  <si>
    <t>1. Депозитне потврде</t>
  </si>
  <si>
    <t>2. Трезорски записи</t>
  </si>
  <si>
    <t xml:space="preserve">  </t>
  </si>
  <si>
    <t>3. Благајнички записи</t>
  </si>
  <si>
    <t>4. Комерцијални записи</t>
  </si>
  <si>
    <t>Врста некретнине</t>
  </si>
  <si>
    <t>Мјесто некретнине</t>
  </si>
  <si>
    <t>Назив катастарске општине</t>
  </si>
  <si>
    <t>Број ЗК улошка</t>
  </si>
  <si>
    <t>Број катастарске честице</t>
  </si>
  <si>
    <t>УКУПНО:</t>
  </si>
  <si>
    <t>Назив банке</t>
  </si>
  <si>
    <t>Датум закључења уговора о ороченом депозиту</t>
  </si>
  <si>
    <t>Период орочења 
(у мјесецима)</t>
  </si>
  <si>
    <t>Датум доспијећа</t>
  </si>
  <si>
    <t>Број уговора о ороченом депозиту</t>
  </si>
  <si>
    <t>Износ орочених средстава
 ( КМ)</t>
  </si>
  <si>
    <t>Каматна стопа (КМ)</t>
  </si>
  <si>
    <t xml:space="preserve">Назив емитента </t>
  </si>
  <si>
    <t xml:space="preserve">Агенција и утврђени рејтинг </t>
  </si>
  <si>
    <t>УКУПНО 
(од 11 до 15).</t>
  </si>
  <si>
    <t>Вриједност на дан  (КМ)</t>
  </si>
  <si>
    <t>Образац 14:</t>
  </si>
  <si>
    <t>Дужничке  хартије  од  вриједности  које  емитује  или  за  које  гарантује  БиХ, Централна банка БиХ, Република Српска и Федерација БиХ.</t>
  </si>
  <si>
    <t>Хипотекарне  обвезнице  које  емитују  банке  из  БиХ  које  имају  цертификат о чланству у програму осигурања депозита.</t>
  </si>
  <si>
    <t>Oрочени депозити у банкама у Републици Српској, односно БиХ</t>
  </si>
  <si>
    <t>Удјели и акције у отвореним инвестиционим фондовима регистрованим у државама чланицама Европске уније, OECD-а и CEFT-е.</t>
  </si>
  <si>
    <t>Остварени            (%)</t>
  </si>
  <si>
    <t xml:space="preserve">Дужничке хартије од вриједности које емитују јединице локалне самоуправе у БиХ и Дистрикт Брчко </t>
  </si>
  <si>
    <t>Обвезнице или друге дужничке хартије од вриједности које емитују или за које гарантују банке из БиХ које имају цертификат о чланству у програму oсигурања депозита.</t>
  </si>
  <si>
    <t>Образац: ПНУ- ДПФ</t>
  </si>
  <si>
    <t>Извјештај о приносу на улагања</t>
  </si>
  <si>
    <t>Врста улагања</t>
  </si>
  <si>
    <t>Износ улагања  (КМ)</t>
  </si>
  <si>
    <t>Принос на улагање (КМ)</t>
  </si>
  <si>
    <t>Принос на улагање (%)</t>
  </si>
  <si>
    <t>Врста трансакције</t>
  </si>
  <si>
    <t>Датум трансакције</t>
  </si>
  <si>
    <t>Ознака ХоВ/Врста непокретности</t>
  </si>
  <si>
    <t>Износ  (КМ)</t>
  </si>
  <si>
    <t>Брокерске накнаде</t>
  </si>
  <si>
    <t>Накнаде кастоди банака</t>
  </si>
  <si>
    <t>Накнаде Централног регистра</t>
  </si>
  <si>
    <t>Берзанске накнаде</t>
  </si>
  <si>
    <t>Остало</t>
  </si>
  <si>
    <t>Трошкови на терет друштава за управљање</t>
  </si>
  <si>
    <t>Образац: БЧ-ДПФ</t>
  </si>
  <si>
    <t xml:space="preserve">Извјештај о броју чланова (уговора о чланству) фонда </t>
  </si>
  <si>
    <t xml:space="preserve">  а)  Број укупних чланова (уговора о чланству) фонда</t>
  </si>
  <si>
    <t>Укупно чланова у фази акумулације</t>
  </si>
  <si>
    <t>Укупно чланова у фази повлачења</t>
  </si>
  <si>
    <t xml:space="preserve">  б)  Број активних чланова (уговора) фонда</t>
  </si>
  <si>
    <t>Укупно активних чланова</t>
  </si>
  <si>
    <t>Од укупно активних чланова- Број чланова пензијских планова</t>
  </si>
  <si>
    <t>Број активних пензијских планова</t>
  </si>
  <si>
    <t>Образац: БК-ДПФ</t>
  </si>
  <si>
    <t xml:space="preserve">Извјештај о броју корисника фонда </t>
  </si>
  <si>
    <t xml:space="preserve">  а.  Број корисника фонда</t>
  </si>
  <si>
    <t>Укупно корисника у фази акумулације</t>
  </si>
  <si>
    <t>Промена броја корисника</t>
  </si>
  <si>
    <t>Повећање</t>
  </si>
  <si>
    <t>Смањење</t>
  </si>
  <si>
    <t>Укупно корисника у фази повлачења</t>
  </si>
  <si>
    <t xml:space="preserve">  б. Број активних корисника фонда</t>
  </si>
  <si>
    <t>Укупно активних корисника</t>
  </si>
  <si>
    <t>Образац: СЧ-ДПФ</t>
  </si>
  <si>
    <t xml:space="preserve">Извјештај о структури чланова фонда </t>
  </si>
  <si>
    <t xml:space="preserve">Доб </t>
  </si>
  <si>
    <t>Жене/Мушкарци</t>
  </si>
  <si>
    <t xml:space="preserve"> Број чланова </t>
  </si>
  <si>
    <t>Укупно чланова</t>
  </si>
  <si>
    <t xml:space="preserve"> Удио (у %)</t>
  </si>
  <si>
    <t>до 24 године</t>
  </si>
  <si>
    <t>Жене</t>
  </si>
  <si>
    <t>Мушкарци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</si>
  <si>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</si>
  <si>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</si>
  <si>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</si>
  <si>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</si>
  <si>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</si>
  <si>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</si>
  <si>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</si>
  <si>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69</t>
  </si>
  <si>
    <t>70 и више година</t>
  </si>
  <si>
    <t>Власништво</t>
  </si>
  <si>
    <t>%</t>
  </si>
  <si>
    <t>Приватна</t>
  </si>
  <si>
    <t>Трошкови</t>
  </si>
  <si>
    <t>Трошкови на терет имовине фондова (1 до 5 )</t>
  </si>
  <si>
    <t>б) Јавно/приватно</t>
  </si>
  <si>
    <t>Ознака ДУДПФ:</t>
  </si>
  <si>
    <t>Улагање у остале ХОВ</t>
  </si>
  <si>
    <t>Некретнине (земљиште, грађевински објекти, дијелови грађевинских објеката)</t>
  </si>
  <si>
    <t>Број корисника на дан .................20 .......године.</t>
  </si>
  <si>
    <t>Број корисника на дан ..................20..........године.</t>
  </si>
  <si>
    <t>Број чланова на дан .........................20...........године.</t>
  </si>
  <si>
    <t>Број чланова на дан ...................20.........године.</t>
  </si>
  <si>
    <t>О П И С</t>
  </si>
  <si>
    <t>Приходи од каматa (КМ)</t>
  </si>
  <si>
    <t>2.2.</t>
  </si>
  <si>
    <t>2.1.</t>
  </si>
  <si>
    <t>а) по старосној и полној структури</t>
  </si>
  <si>
    <t>Јавна предузећа и јавне институције</t>
  </si>
  <si>
    <t>Умањена вриједност за очекиване кредитне губитке (КМ)</t>
  </si>
  <si>
    <t>Умањена вриједност за очекиване кредитне губитке  (КМ)</t>
  </si>
  <si>
    <t>Номинална вриједност (КМ)</t>
  </si>
  <si>
    <t>Вриједност на дан извјештавања (КМ)</t>
  </si>
  <si>
    <t>Удио у власништву /праву гласа емитента (%)</t>
  </si>
  <si>
    <t>Износ камате  (КМ)</t>
  </si>
  <si>
    <t>Збир главнице и камaте (КМ)</t>
  </si>
  <si>
    <t>8 (6+7)</t>
  </si>
  <si>
    <t>....</t>
  </si>
  <si>
    <t>440</t>
  </si>
  <si>
    <t>И. ГОТОВИНА НА КРАЈУ ОБРАЧУНСКОГ ПЕРИОДА (437+435 -436+438-439)</t>
  </si>
  <si>
    <t>439</t>
  </si>
  <si>
    <t xml:space="preserve">З. Негат. курсне разлике по основу прерачуна готов. </t>
  </si>
  <si>
    <t>438</t>
  </si>
  <si>
    <t xml:space="preserve">Ж. Позит. курсне разлике по основу прерачуна готов. </t>
  </si>
  <si>
    <t>437</t>
  </si>
  <si>
    <t xml:space="preserve">Е. Готовина на почетку периода </t>
  </si>
  <si>
    <t>436</t>
  </si>
  <si>
    <t>Ђ.НЕТО ОДЛИВ ГОТОВИНЕ (434-433)</t>
  </si>
  <si>
    <t>435</t>
  </si>
  <si>
    <t>Д.НЕТО ПРИЛИВ ГОТОВИНЕ  (433-434)</t>
  </si>
  <si>
    <t>434</t>
  </si>
  <si>
    <t>Г.Укупни одливи готовине    (407+425)</t>
  </si>
  <si>
    <t>433</t>
  </si>
  <si>
    <t>В.Укупни приливи готовине (401+421)</t>
  </si>
  <si>
    <t>432</t>
  </si>
  <si>
    <t>IV Нето одлив готовине из активности финансир. (425-421)</t>
  </si>
  <si>
    <t>431</t>
  </si>
  <si>
    <t>III Нето прилив готовине из активности финансир. (421-425)</t>
  </si>
  <si>
    <t>430</t>
  </si>
  <si>
    <t>429</t>
  </si>
  <si>
    <t xml:space="preserve">4. Одливи по основу учешћа у добити </t>
  </si>
  <si>
    <t>428</t>
  </si>
  <si>
    <t>427</t>
  </si>
  <si>
    <t>2. Одливи по основу откупа сопствених акција</t>
  </si>
  <si>
    <t>426</t>
  </si>
  <si>
    <t>1. Одливи по основу отплате дугова</t>
  </si>
  <si>
    <t>425</t>
  </si>
  <si>
    <t>II Одливи готовине из активности финансирања (426 до 430)</t>
  </si>
  <si>
    <t>424</t>
  </si>
  <si>
    <t>423</t>
  </si>
  <si>
    <t>2. Приливи по основу уплате пензијских доприноса добровољног пензијског фонда</t>
  </si>
  <si>
    <t>422</t>
  </si>
  <si>
    <t xml:space="preserve">1. Приливи на основу издавања удјела/емисије акција </t>
  </si>
  <si>
    <t>421</t>
  </si>
  <si>
    <t>I Приливи гот. из активности финансирања  (422 до 424)</t>
  </si>
  <si>
    <t>Б. Токови готовине из активности финансирања</t>
  </si>
  <si>
    <t>420</t>
  </si>
  <si>
    <t>IV Нето одлив готовине из оперативних активности (407-401)</t>
  </si>
  <si>
    <t>419</t>
  </si>
  <si>
    <t>III Нето прилив готовине из пословних активности (401-407)</t>
  </si>
  <si>
    <t>418</t>
  </si>
  <si>
    <t xml:space="preserve">11. Одливи по основу осталих расхода </t>
  </si>
  <si>
    <t>417</t>
  </si>
  <si>
    <t xml:space="preserve">10. Одливи по основу пореза на добит </t>
  </si>
  <si>
    <t>416</t>
  </si>
  <si>
    <t xml:space="preserve">9. Одливи по основу осталих расхода из опер.активности </t>
  </si>
  <si>
    <t>415</t>
  </si>
  <si>
    <t xml:space="preserve">8. Одливи по основу трошкова банке депозитара </t>
  </si>
  <si>
    <t>414</t>
  </si>
  <si>
    <t xml:space="preserve">7. Одливи по основу накнаде екстерном ревизору </t>
  </si>
  <si>
    <t>413</t>
  </si>
  <si>
    <t>6. Одливи по основу трошкова куповине и продаје ХОВ</t>
  </si>
  <si>
    <t>412</t>
  </si>
  <si>
    <t xml:space="preserve">5. Одливи по основу расхода за камате </t>
  </si>
  <si>
    <t>411</t>
  </si>
  <si>
    <t>4. Одливи по основу накнада друштву за управљање</t>
  </si>
  <si>
    <t>410</t>
  </si>
  <si>
    <t xml:space="preserve">3. Одливи по основу осталих улагања </t>
  </si>
  <si>
    <t>409</t>
  </si>
  <si>
    <t>2. Одливи по основу улагања у ХОВ</t>
  </si>
  <si>
    <t>408</t>
  </si>
  <si>
    <t>407</t>
  </si>
  <si>
    <t>II Одливи готовине из пословних активности (408 до 418)</t>
  </si>
  <si>
    <t>406</t>
  </si>
  <si>
    <t xml:space="preserve">5. Остали приливи из оперативних активности </t>
  </si>
  <si>
    <t>405</t>
  </si>
  <si>
    <t>4. Приливи по основу рефундирања расхода</t>
  </si>
  <si>
    <t>404</t>
  </si>
  <si>
    <t xml:space="preserve">3. Приливи по основу камата </t>
  </si>
  <si>
    <t>403</t>
  </si>
  <si>
    <t xml:space="preserve">2. Приливи по основу дивиденди </t>
  </si>
  <si>
    <t>402</t>
  </si>
  <si>
    <t xml:space="preserve">1. Приливи по основу продаје улагања </t>
  </si>
  <si>
    <t>401</t>
  </si>
  <si>
    <t>I Приливи готовине из пословних активности (402 до 406)</t>
  </si>
  <si>
    <t>А. Новчани токови из пословних активности</t>
  </si>
  <si>
    <t>Текућа година</t>
  </si>
  <si>
    <t>Износ</t>
  </si>
  <si>
    <t>ПОЗИЦИЈА</t>
  </si>
  <si>
    <t>- у конвертибилним маркама –</t>
  </si>
  <si>
    <t>за период од  ...........до.........20 ....... године</t>
  </si>
  <si>
    <t>(Извјештај о токовима готовине)</t>
  </si>
  <si>
    <t>БИЛАНС ТОКОВА ГОТОВИНЕ</t>
  </si>
  <si>
    <t>Период за који се подаци достављају до:</t>
  </si>
  <si>
    <t>Период за који се подаци достављају од:</t>
  </si>
  <si>
    <t>Број удјела/акција на крају периода</t>
  </si>
  <si>
    <t>Повучени удјели/акције у току периода</t>
  </si>
  <si>
    <t>Број удјела/акција на почетку периода</t>
  </si>
  <si>
    <t>Број удјела/акција фонда у периоду</t>
  </si>
  <si>
    <t>На крају периода</t>
  </si>
  <si>
    <t>На почетку периода</t>
  </si>
  <si>
    <t xml:space="preserve">Нето имовина фонда </t>
  </si>
  <si>
    <t>Укупно повећање (смањење) нето имовине фонда (301+-307+-310-313)</t>
  </si>
  <si>
    <t>Објављење дивиденде и други видови  расподјеле добитка и покрића губитка</t>
  </si>
  <si>
    <t>Смањење по основу исплата акумулираних средстава добровољног пензијског фонда</t>
  </si>
  <si>
    <t>Повећање (смањење) нето имовине по основу трансакција са члановима добровољног пензијског фонда (311-312)</t>
  </si>
  <si>
    <t>Повећање по основу издатих удјела/акција фонда</t>
  </si>
  <si>
    <t>Повећање (смањење) нето имовине по основу трансакција са удјелима/акцијама фонда (308-309)</t>
  </si>
  <si>
    <t>Нереализовани губици и добици по основу финансисјских средстава по фер вриједности кроз биланс успјеха</t>
  </si>
  <si>
    <t>Ревалоризационе резерве по основу финансијских улагања расположивих за продају</t>
  </si>
  <si>
    <t>Укупни нереализовани добици (губици) од улагања</t>
  </si>
  <si>
    <t>Реализовани добитак (губитак) од улагања</t>
  </si>
  <si>
    <t>Повећање (смањење) нето имовине од пословања фонда (302 до 306)</t>
  </si>
  <si>
    <t>за период од ......... до ......20........године</t>
  </si>
  <si>
    <t xml:space="preserve">Извјештај о промјенама нето имoвине </t>
  </si>
  <si>
    <t>Образац: ПНИ-ДПФ</t>
  </si>
  <si>
    <t>256</t>
  </si>
  <si>
    <t>Разријеђена зарада по акцији</t>
  </si>
  <si>
    <t>255</t>
  </si>
  <si>
    <t>254</t>
  </si>
  <si>
    <t>2. Смањење нето имовине фонда (238-237+252-251)</t>
  </si>
  <si>
    <t>253</t>
  </si>
  <si>
    <t>1.Повећање нето имовине фонда (237-238+251-252)</t>
  </si>
  <si>
    <t>Е. ПОВЕЋАЊЕ (СМАЊЕЊЕ) НЕТО ИМОВИНЕ ОД ПОСЛОВАЊА ФОНДА</t>
  </si>
  <si>
    <t>252</t>
  </si>
  <si>
    <t>2.Укупни нереализовани губитак (245-239)</t>
  </si>
  <si>
    <t>251</t>
  </si>
  <si>
    <t>1. Укупни нереализовани добитак (239-245)</t>
  </si>
  <si>
    <t>Ђ. УКУПНИ НЕРЕАЛИЗОВАНИ ДОБИЦИ (ГУБИЦИ) ФОНДА</t>
  </si>
  <si>
    <t>250</t>
  </si>
  <si>
    <t xml:space="preserve">6. Остали нереализовани губици </t>
  </si>
  <si>
    <t>249</t>
  </si>
  <si>
    <t xml:space="preserve">4. Нереализовани губици по основу деривата </t>
  </si>
  <si>
    <t>248</t>
  </si>
  <si>
    <t>3. Нереализовани губици по основу курсних разлика на ХОВ</t>
  </si>
  <si>
    <t>247</t>
  </si>
  <si>
    <t>2. Нереализовани губици по основу курсних разлика на монетарним средствима, осим од ХОВ</t>
  </si>
  <si>
    <t>246</t>
  </si>
  <si>
    <t>245</t>
  </si>
  <si>
    <t>244</t>
  </si>
  <si>
    <t xml:space="preserve">5. Остали нереализовани добици </t>
  </si>
  <si>
    <t>243</t>
  </si>
  <si>
    <t>4. Нереализовани добици на дериватима, инструментима заштите</t>
  </si>
  <si>
    <t>242</t>
  </si>
  <si>
    <t>3. Нереализовани добици по основу курсних разлика на ХОВ</t>
  </si>
  <si>
    <t>241</t>
  </si>
  <si>
    <t>2. Нереализовани добици по основу курсних разлика на монетарним средствима, осим од  ХОВ</t>
  </si>
  <si>
    <t>240</t>
  </si>
  <si>
    <t>1.Нереализовани добици од ХОВ</t>
  </si>
  <si>
    <t>239</t>
  </si>
  <si>
    <t>I - Нереализовани добици (240 до 244)</t>
  </si>
  <si>
    <t>Д. НЕРЕАЛИЗОВАНИ ДОБИЦИ И ГУБИЦИ</t>
  </si>
  <si>
    <t>238</t>
  </si>
  <si>
    <t>2. Реализовани губитак послије опорезивања                                           (232-231+234+235-236)</t>
  </si>
  <si>
    <t>237</t>
  </si>
  <si>
    <t>1. Реализовани добитак послије опорезивања                                                                     (231-232-234-235+236)</t>
  </si>
  <si>
    <t>Г. РЕАЛИЗОВАНИ ДОБИТАК И ГУБИТАК ПОСЛИЈЕ ОПОРЕЗИВАЊА</t>
  </si>
  <si>
    <t>236</t>
  </si>
  <si>
    <t>3. Пренос добитка или губитка</t>
  </si>
  <si>
    <t>822 дио</t>
  </si>
  <si>
    <t>235</t>
  </si>
  <si>
    <t xml:space="preserve">2. Одложени порески расход  и приход периода </t>
  </si>
  <si>
    <t>234</t>
  </si>
  <si>
    <t xml:space="preserve">1. Порески расход периода </t>
  </si>
  <si>
    <t>233</t>
  </si>
  <si>
    <t xml:space="preserve">В. ТЕКУЋИ ОДЛОЖЕНИ ПОРЕЗ НА ДОБИТ </t>
  </si>
  <si>
    <t>232</t>
  </si>
  <si>
    <t>2. Реализовани губитак прије опорезивања (224+228-225) или (228-225-223)</t>
  </si>
  <si>
    <t>231</t>
  </si>
  <si>
    <t>Б. РЕАЛИЗОВАНИ ДОБИТАК И ГУБИТАК ПРИЈЕ ОПОРЕЗИВАЊА</t>
  </si>
  <si>
    <t>230</t>
  </si>
  <si>
    <t xml:space="preserve">2. Остали финансијски расходи </t>
  </si>
  <si>
    <t>229</t>
  </si>
  <si>
    <t xml:space="preserve">1. Расходи по основу камата </t>
  </si>
  <si>
    <t>228</t>
  </si>
  <si>
    <t>227</t>
  </si>
  <si>
    <t xml:space="preserve">2. Остали финансијски приходи </t>
  </si>
  <si>
    <t>226</t>
  </si>
  <si>
    <t xml:space="preserve">1.Приходи од камата </t>
  </si>
  <si>
    <t>225</t>
  </si>
  <si>
    <t>224</t>
  </si>
  <si>
    <t>223</t>
  </si>
  <si>
    <t>1.Реализовани добитак (202+207-211-219)</t>
  </si>
  <si>
    <t>V - РЕАЛИЗОВАНИ ДОБИТАК И ГУБИТАК</t>
  </si>
  <si>
    <t>222</t>
  </si>
  <si>
    <t xml:space="preserve">4. Остали реализовани губици </t>
  </si>
  <si>
    <t>221</t>
  </si>
  <si>
    <t>220</t>
  </si>
  <si>
    <t>1. Реализовани губици на основу од продаје ХОВ</t>
  </si>
  <si>
    <t>219</t>
  </si>
  <si>
    <t>IV - Реализовани губитак  (220 до 222)</t>
  </si>
  <si>
    <t>218</t>
  </si>
  <si>
    <t xml:space="preserve">7. Остали пословни (дозвољени) расходи фонда </t>
  </si>
  <si>
    <t>604,606,609</t>
  </si>
  <si>
    <t>217</t>
  </si>
  <si>
    <t xml:space="preserve">6. Расходи по основу пореза </t>
  </si>
  <si>
    <t>216</t>
  </si>
  <si>
    <t xml:space="preserve">5. Накнада банци депозитару </t>
  </si>
  <si>
    <t>215</t>
  </si>
  <si>
    <t>4. Расходи  члановима надзорног одбора</t>
  </si>
  <si>
    <t>214</t>
  </si>
  <si>
    <t xml:space="preserve">3. Расходи по основу камата </t>
  </si>
  <si>
    <t>213</t>
  </si>
  <si>
    <t>2. Трошкови куповине и продаје  улагања</t>
  </si>
  <si>
    <t>212</t>
  </si>
  <si>
    <t>1. Накнада друштву за управљање</t>
  </si>
  <si>
    <t>211</t>
  </si>
  <si>
    <t>III - Пословни расходи (212 до 218)</t>
  </si>
  <si>
    <t>210</t>
  </si>
  <si>
    <t xml:space="preserve">4. Остали реализовани добици </t>
  </si>
  <si>
    <t>209</t>
  </si>
  <si>
    <t>208</t>
  </si>
  <si>
    <t>207</t>
  </si>
  <si>
    <t>II - Реализовани добитак (208 до 210)</t>
  </si>
  <si>
    <t>206</t>
  </si>
  <si>
    <t xml:space="preserve">4. Остали пословни приходи </t>
  </si>
  <si>
    <t>205</t>
  </si>
  <si>
    <t>3. Амортизација премије (дисконта) по основуХОВ са роком доспијећа</t>
  </si>
  <si>
    <t>204</t>
  </si>
  <si>
    <t xml:space="preserve">2. Приходи од камата </t>
  </si>
  <si>
    <t>203</t>
  </si>
  <si>
    <t xml:space="preserve">1.Приходи од дивиденди </t>
  </si>
  <si>
    <t>202</t>
  </si>
  <si>
    <t>I - Пословни приходи (203 до 206)</t>
  </si>
  <si>
    <t>201</t>
  </si>
  <si>
    <t xml:space="preserve">РЕАЛИЗОВАНИ ПРИХОДИ И РАСХОДИ </t>
  </si>
  <si>
    <t>Група рачуна, рачун</t>
  </si>
  <si>
    <t>у конвертибилним маркама</t>
  </si>
  <si>
    <t>од .......до .......20..............године</t>
  </si>
  <si>
    <t>(Извјештај о укупном резултату у периоду)</t>
  </si>
  <si>
    <t>БИЛАНС УСПЈЕХА</t>
  </si>
  <si>
    <t>Образац: БУ-ДПФ</t>
  </si>
  <si>
    <t>068</t>
  </si>
  <si>
    <t xml:space="preserve">2.Ванбилансна пасива </t>
  </si>
  <si>
    <t>067</t>
  </si>
  <si>
    <r>
      <t xml:space="preserve">Ф.ВАНБИЛАНСНЕ ЕВИДЕНЦИЈЕ                                                    </t>
    </r>
    <r>
      <rPr>
        <sz val="10"/>
        <rFont val="Times New Roman"/>
        <family val="1"/>
        <charset val="204"/>
      </rPr>
      <t xml:space="preserve">       1.Ванбилансна актива </t>
    </r>
  </si>
  <si>
    <t>066</t>
  </si>
  <si>
    <t>Е.НЕТО ИМОВИНА ПО УДЈЕЛУ/АКЦИЈИ (042/065)</t>
  </si>
  <si>
    <t>065</t>
  </si>
  <si>
    <t>Д. БРОЈ ЕМИТОВАНИХ АКЦИЈА/УДЈЕЛА</t>
  </si>
  <si>
    <t>064</t>
  </si>
  <si>
    <t>2.Нереализовани губици по основу финансијских средстава по фер вриједности кроз биланс успјеха</t>
  </si>
  <si>
    <t>063</t>
  </si>
  <si>
    <t>1.Нереализовани добици по основу финансијских средстава по фер вриједности кроз биланс успјеха</t>
  </si>
  <si>
    <t>062</t>
  </si>
  <si>
    <t>VII - Нереализован добитак/губитак (063+064)</t>
  </si>
  <si>
    <t>061</t>
  </si>
  <si>
    <t xml:space="preserve">2. Непокривен губитак текуће године </t>
  </si>
  <si>
    <t>060</t>
  </si>
  <si>
    <t xml:space="preserve">1. Непокривен губитак ранијих година </t>
  </si>
  <si>
    <t>059</t>
  </si>
  <si>
    <t>VI - Непокривени губитак (060 + 061)</t>
  </si>
  <si>
    <t>058</t>
  </si>
  <si>
    <t xml:space="preserve">2. Нераспоређени добитак текуће године </t>
  </si>
  <si>
    <t>057</t>
  </si>
  <si>
    <t>1. Нераспоређени добитак ранијих година</t>
  </si>
  <si>
    <t>056</t>
  </si>
  <si>
    <t>V - Нераспоређена добит (057+058)</t>
  </si>
  <si>
    <t>055</t>
  </si>
  <si>
    <t>IV - Резерве из добити</t>
  </si>
  <si>
    <t>054</t>
  </si>
  <si>
    <t xml:space="preserve">3. Остале ревалоризацине резерве </t>
  </si>
  <si>
    <t>053</t>
  </si>
  <si>
    <t>2. Ревалоризационе резерве по основу инструмената заштите</t>
  </si>
  <si>
    <t>052</t>
  </si>
  <si>
    <t>1. Ревалоризационе резерве по основу ревалоризације финансијских средства расположивих за продају</t>
  </si>
  <si>
    <t>051</t>
  </si>
  <si>
    <t>III - Ревалоризационе резерве (052 до 054)</t>
  </si>
  <si>
    <t>050</t>
  </si>
  <si>
    <t>2.Остале капиталне резерве</t>
  </si>
  <si>
    <t>049</t>
  </si>
  <si>
    <t xml:space="preserve">1. Емисиона премија </t>
  </si>
  <si>
    <t>048</t>
  </si>
  <si>
    <t>047</t>
  </si>
  <si>
    <t>3. Нето имовина добровољног пензијског фонда</t>
  </si>
  <si>
    <t>046</t>
  </si>
  <si>
    <t>2. Удјели</t>
  </si>
  <si>
    <t>045</t>
  </si>
  <si>
    <t>1.Акцијски капитал-редовне акције</t>
  </si>
  <si>
    <t>044</t>
  </si>
  <si>
    <t>043</t>
  </si>
  <si>
    <t>Г. КАПИТАЛ (044+048+051+055+056-059+-062)</t>
  </si>
  <si>
    <t>042</t>
  </si>
  <si>
    <t>041</t>
  </si>
  <si>
    <t xml:space="preserve">VIII - Обавезе по основу чланства </t>
  </si>
  <si>
    <t>040</t>
  </si>
  <si>
    <t xml:space="preserve">VII - ПВР </t>
  </si>
  <si>
    <t>039</t>
  </si>
  <si>
    <t xml:space="preserve">VII - Одложене пореске обавезе </t>
  </si>
  <si>
    <t>038</t>
  </si>
  <si>
    <t xml:space="preserve">VI - Остале обавезе фонда </t>
  </si>
  <si>
    <t>037</t>
  </si>
  <si>
    <t>036</t>
  </si>
  <si>
    <t xml:space="preserve">1. Дугорочни кредити </t>
  </si>
  <si>
    <t>440, 441</t>
  </si>
  <si>
    <t>035</t>
  </si>
  <si>
    <t>V - Дугорочне обавезе  (036 + 037)</t>
  </si>
  <si>
    <t>034</t>
  </si>
  <si>
    <t xml:space="preserve"> 2. Остале краткорочне финансијске обавезе </t>
  </si>
  <si>
    <t>033</t>
  </si>
  <si>
    <t xml:space="preserve"> 1. Краткорочни кредити </t>
  </si>
  <si>
    <t>032</t>
  </si>
  <si>
    <t>031</t>
  </si>
  <si>
    <t>Обавезе за улазну и излазну накнаду</t>
  </si>
  <si>
    <t>030</t>
  </si>
  <si>
    <t>1. Обавезе према друштву за управљање фондом</t>
  </si>
  <si>
    <t>420 до 429 без 422</t>
  </si>
  <si>
    <t>029</t>
  </si>
  <si>
    <t>028</t>
  </si>
  <si>
    <t xml:space="preserve">5. Остале обавезе из пословања </t>
  </si>
  <si>
    <t>411,412 и 419</t>
  </si>
  <si>
    <t>027</t>
  </si>
  <si>
    <t xml:space="preserve">4. Обавезе за порез на добит </t>
  </si>
  <si>
    <t>026</t>
  </si>
  <si>
    <t>3. Обавезе по основу учешћа у добити</t>
  </si>
  <si>
    <t>025</t>
  </si>
  <si>
    <t>2.Обавезе по основу откупа удјела</t>
  </si>
  <si>
    <t>024</t>
  </si>
  <si>
    <t>1. Обавезе према банци депозитару</t>
  </si>
  <si>
    <t>023</t>
  </si>
  <si>
    <t>022</t>
  </si>
  <si>
    <t>4.Остале обавезе  по основу улагања</t>
  </si>
  <si>
    <t>021</t>
  </si>
  <si>
    <t>3.Обавезе по основу улагања у репо послове</t>
  </si>
  <si>
    <t>020</t>
  </si>
  <si>
    <t>1.Обавезе по основу улагања у ХОВ</t>
  </si>
  <si>
    <t>019</t>
  </si>
  <si>
    <t>I - Обавезе по основу пословања   (020 до 022)</t>
  </si>
  <si>
    <t>018</t>
  </si>
  <si>
    <t>Б. ОБАВЕЗЕ (019+023+029+032+035+038+039+040+041)</t>
  </si>
  <si>
    <t>017</t>
  </si>
  <si>
    <t xml:space="preserve">V - АВР </t>
  </si>
  <si>
    <t>016</t>
  </si>
  <si>
    <t xml:space="preserve">IV - Одложена пореска средства </t>
  </si>
  <si>
    <t>015</t>
  </si>
  <si>
    <t xml:space="preserve">6..Потраживања од друштва за управљање </t>
  </si>
  <si>
    <t>310 до 312</t>
  </si>
  <si>
    <t>014</t>
  </si>
  <si>
    <t xml:space="preserve">5. Остала потраживања </t>
  </si>
  <si>
    <t>013</t>
  </si>
  <si>
    <t xml:space="preserve">4. Потраживања по основу датих аванса </t>
  </si>
  <si>
    <t>012</t>
  </si>
  <si>
    <t xml:space="preserve">3. Потраживања по основу дивиденди </t>
  </si>
  <si>
    <t>011</t>
  </si>
  <si>
    <t xml:space="preserve">2. Потраживања по основу камате </t>
  </si>
  <si>
    <t>010</t>
  </si>
  <si>
    <t>1. Потраживања по основу продаје ХОВ</t>
  </si>
  <si>
    <t>009</t>
  </si>
  <si>
    <t>III - Потраживања ( 010 до 015)</t>
  </si>
  <si>
    <t>008</t>
  </si>
  <si>
    <t>5. Остала Улагања</t>
  </si>
  <si>
    <t>007</t>
  </si>
  <si>
    <t xml:space="preserve">4. Депозити и пласмани </t>
  </si>
  <si>
    <t>230 до 235</t>
  </si>
  <si>
    <t>006</t>
  </si>
  <si>
    <t>3. Улагања  фонда у финансијска средства која се држе до рока доспијећа</t>
  </si>
  <si>
    <t>220 до 225</t>
  </si>
  <si>
    <t>005</t>
  </si>
  <si>
    <t>2. Улагања фонда у финансијска средства расположива за продају</t>
  </si>
  <si>
    <t>210 до 215</t>
  </si>
  <si>
    <t>004</t>
  </si>
  <si>
    <t>1. Улагања  фонда у финансијска средства по фер вриједности кроз биланс успјеха</t>
  </si>
  <si>
    <t>200 до 205</t>
  </si>
  <si>
    <t>003</t>
  </si>
  <si>
    <t>II-Улагања фонда (004 до 008)</t>
  </si>
  <si>
    <t>002</t>
  </si>
  <si>
    <t>100 до 102</t>
  </si>
  <si>
    <t>001</t>
  </si>
  <si>
    <t>А. УКУПНА ИМОВИНА (002+003+009+016+017)</t>
  </si>
  <si>
    <t>3</t>
  </si>
  <si>
    <t xml:space="preserve">Текућа година </t>
  </si>
  <si>
    <t>на дан ..............20........ године</t>
  </si>
  <si>
    <t>(Извјештај о финансијском положају)</t>
  </si>
  <si>
    <t xml:space="preserve">БИЛАНС СТАЊА </t>
  </si>
  <si>
    <t>Образац: БС-ДПФ</t>
  </si>
  <si>
    <t>Образац: Т-ДПФ</t>
  </si>
  <si>
    <t>Образац 8: Н-ДПФ</t>
  </si>
  <si>
    <t>А-ДПФ</t>
  </si>
  <si>
    <t>У-ДПФ</t>
  </si>
  <si>
    <t>Укупно уложени износ  (КМ)</t>
  </si>
  <si>
    <t>8.</t>
  </si>
  <si>
    <t>8.1.</t>
  </si>
  <si>
    <t>8.2.</t>
  </si>
  <si>
    <t>8.3.</t>
  </si>
  <si>
    <t>9.</t>
  </si>
  <si>
    <t>10.</t>
  </si>
  <si>
    <t>11.</t>
  </si>
  <si>
    <t>12.</t>
  </si>
  <si>
    <t>13.</t>
  </si>
  <si>
    <t>14.</t>
  </si>
  <si>
    <t>15.</t>
  </si>
  <si>
    <r>
      <t>највише 40%   (изван БиХ),  а у оквиру наведеног ограничења највише  30% вриједности имовине може се улагати у хартије од вриједности под. 12), 13) и 14)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а по једном емитенту до 10%</t>
    </r>
  </si>
  <si>
    <t>Образац: НAK-ДПФ</t>
  </si>
  <si>
    <t>Извјештај о вриједности трансакција ХОВ и непокретности фонда</t>
  </si>
  <si>
    <t>Образац: БТГ-ДПФ</t>
  </si>
  <si>
    <t>Образац:</t>
  </si>
  <si>
    <t xml:space="preserve">Извјештај о брокерским накнадама, накнадама  кастоди банке и другим трошковима у вези са трансакцијама фонда </t>
  </si>
  <si>
    <t>Цијена по којој је трансакција извршена (KM)</t>
  </si>
  <si>
    <t>% удио у влас./ број акција</t>
  </si>
  <si>
    <t>6.  Укупна улагања  домаћих емитената (од 1 до 5)</t>
  </si>
  <si>
    <t>I. Остале хартије од вриједности домаћих емитената:</t>
  </si>
  <si>
    <t>II. Остале хартије од вриједности страних издавалаца:</t>
  </si>
  <si>
    <t>5. Друге хартије од вриједности</t>
  </si>
  <si>
    <t>7. Депозитне потврде</t>
  </si>
  <si>
    <t>8. Трезорски записи</t>
  </si>
  <si>
    <t>9. Благајнички записи</t>
  </si>
  <si>
    <t>10. Комерцијални записи</t>
  </si>
  <si>
    <t>III. Укупна улагања у друге хартије од вриједности (6+12)</t>
  </si>
  <si>
    <t>11 . Друге хартије од вриједности</t>
  </si>
  <si>
    <t>12.  Укупна улагања страних издавалаца (од 7 до 11)</t>
  </si>
  <si>
    <t>Образац 12: О-ДПФ</t>
  </si>
  <si>
    <t>Образац 11: О-ДПФ</t>
  </si>
  <si>
    <t>Отворени/             затворени фонд</t>
  </si>
  <si>
    <t>Приходи од камата (КМ)</t>
  </si>
  <si>
    <t>Приходи  по основу дивиденде (КМ)</t>
  </si>
  <si>
    <t>Приход од камате (КМ)</t>
  </si>
  <si>
    <t xml:space="preserve">Претходна година </t>
  </si>
  <si>
    <t>Претходна година</t>
  </si>
  <si>
    <t>АОП</t>
  </si>
  <si>
    <t xml:space="preserve"> АОП</t>
  </si>
  <si>
    <t xml:space="preserve">  АОП</t>
  </si>
  <si>
    <t>УКУПНО 
(од 1 до 9).</t>
  </si>
  <si>
    <t>Р. бр.</t>
  </si>
  <si>
    <t>Р.  бр.</t>
  </si>
  <si>
    <t>Р. 
бр.</t>
  </si>
  <si>
    <t>Р.  бр</t>
  </si>
  <si>
    <t>Р. бр</t>
  </si>
  <si>
    <t>Образац 13:О-ДПФ</t>
  </si>
  <si>
    <t>Образац 15:УДЈ и А-ДПФ</t>
  </si>
  <si>
    <t>I- Готовина и готовински еквиваленти</t>
  </si>
  <si>
    <t>II-Обавезе по основу трошкова пословања (024 до 028)</t>
  </si>
  <si>
    <t>I - Основни капитал  (045 до 047)</t>
  </si>
  <si>
    <t>II -Капиталне резерве (049 + 050)</t>
  </si>
  <si>
    <t>VI - Финансијски приходи (226+227)</t>
  </si>
  <si>
    <t>VII - Финансијски расходи (229+230)</t>
  </si>
  <si>
    <t>2. Реализовани губитак по основу  курсних разлика</t>
  </si>
  <si>
    <t>1.Реализовани добитак прије опорезивања (223+225-228) или (225-228-224)</t>
  </si>
  <si>
    <t>В.НЕТО ИМОВИНА ДОБРОВОЉНОГ ПЕНЗИЈСКОГ ФОНДА (001-018)</t>
  </si>
  <si>
    <t>III- Обавезе према друштву за упављање (030 + 031)</t>
  </si>
  <si>
    <t>IV - Краткорочне финансијске обавезе (033 + 034)</t>
  </si>
  <si>
    <t>Образац 1: О-ДПФ</t>
  </si>
  <si>
    <t>Образац 2: О-ДПФ</t>
  </si>
  <si>
    <t>Образац 3:О-ДПФ</t>
  </si>
  <si>
    <t>Образац 4:О-ДПФ</t>
  </si>
  <si>
    <t>Образац 5: О-ДПФ</t>
  </si>
  <si>
    <t>Образац 6: А-ДПФ</t>
  </si>
  <si>
    <t>Образац 7: УДЈ и А-ДПФ</t>
  </si>
  <si>
    <t>Образац 9: Д-ДПФ</t>
  </si>
  <si>
    <t>Учећше у вриједности емисије 
(%)</t>
  </si>
  <si>
    <t>Вриједност на дан 
(КМ)</t>
  </si>
  <si>
    <t>Учешће у вриједности имовине Фонда 
(%)</t>
  </si>
  <si>
    <t>Приходи од камата 
(КМ)</t>
  </si>
  <si>
    <t>Удио у власништву/праву гласа емитента
(%)</t>
  </si>
  <si>
    <t>Учешће у вриједности имовине Фонда  
(%)</t>
  </si>
  <si>
    <t>Приходи по основу дивиденде 
(КМ)</t>
  </si>
  <si>
    <t xml:space="preserve"> Вриједност на дан 
(КМ)</t>
  </si>
  <si>
    <t xml:space="preserve"> Вриједност  по којој се некретнина води у имовини фонда 
(КМ)</t>
  </si>
  <si>
    <t>Наплаћена главница 
(КМ)</t>
  </si>
  <si>
    <t>Умањена вриједност за очекиване кредитне губитке 
(КМ)</t>
  </si>
  <si>
    <t>Набавна вриједност 
(КМ)</t>
  </si>
  <si>
    <t>Наплаћена главница  
(КМ)</t>
  </si>
  <si>
    <t>Приходи  по основу дивиденде 
(КМ)</t>
  </si>
  <si>
    <t>Вриједност  на дан 
(КМ)</t>
  </si>
  <si>
    <t xml:space="preserve">2. Остале дугорочне обавезе </t>
  </si>
  <si>
    <t>5. Одливи по основу исплата акумулираних средства добровољног пензијског фонда</t>
  </si>
  <si>
    <t>3. Одливи по основу дивиденди</t>
  </si>
  <si>
    <t xml:space="preserve">1. Одливи по основу куповине улагања </t>
  </si>
  <si>
    <t>2. Реализовани губитак (211+219-202-207)</t>
  </si>
  <si>
    <t>1.Реализовани добици по основу продаје ХОВ</t>
  </si>
  <si>
    <t xml:space="preserve">2.Реализовани добитак по основу позитивних курсних разлика </t>
  </si>
  <si>
    <t>Смањење по основу повлачења удјела/акција фонда</t>
  </si>
  <si>
    <t>Повећање по основу уплата пензијских доприноса добровољног пензијског фонда</t>
  </si>
  <si>
    <t>Број удјела/акција у току периода</t>
  </si>
  <si>
    <t>3. Приливи по основу задуживања</t>
  </si>
  <si>
    <t>Ревалоризационе резерве по основу деривата</t>
  </si>
  <si>
    <t>Обична зарада по акцији</t>
  </si>
  <si>
    <t>II - Нереализовани губици (246 до 250)</t>
  </si>
  <si>
    <t>1. Нереализовани губици од 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</si>
</sst>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&quot;$&quot;#,##0.00_);\(&quot;$&quot;#,##0.00\)"/>
    <numFmt numFmtId="165" formatCode="_(* #,##0_);_(* \(#,##0\);_(* &quot;-&quot;_);_(@_)"/>
    <numFmt numFmtId="166" formatCode="_(* #,##0.00_);_(* \(#,##0.00\);_(* &quot;-&quot;??_);_(@_)"/>
    <numFmt numFmtId="167" formatCode="_-* #,##0.00\ _K_M_-;\-* #,##0.00\ _K_M_-;_-* &quot;-&quot;??\ _K_M_-;_-@_-"/>
    <numFmt numFmtId="168" formatCode="[$-11C1A]dd\.mm\.yyyy;@"/>
    <numFmt numFmtId="169" formatCode="_-* #,##0.0000\ _K_M_-;\-* #,##0.0000\ _K_M_-;_-* &quot;-&quot;????\ _K_M_-;_-@_-"/>
    <numFmt numFmtId="170" formatCode="_(* #,##0_);_(* \(#,##0\);_(* &quot;-&quot;??_);_(@_)"/>
    <numFmt numFmtId="171" formatCode="_(* #,##0.0000_);_(* \(#,##0.0000\);_(* &quot;-&quot;??_);_(@_)"/>
    <numFmt numFmtId="172" formatCode="_-* #,##0.00_-;\-* #,##0.00_-;_-* &quot;-&quot;??_-;_-@_-"/>
    <numFmt numFmtId="173" formatCode="_(* #,##0.000_);_(* \(#,##0.000\);_(* &quot;-&quot;??_);_(@_)"/>
    <numFmt numFmtId="174" formatCode="0.000000"/>
    <numFmt numFmtId="175" formatCode="_(* #,##0.000000_);_(* \(#,##0.000000\);_(* &quot;-&quot;??_);_(@_)"/>
    <numFmt numFmtId="176" formatCode="#,##0.0000\ _D_i_n_."/>
    <numFmt numFmtId="177" formatCode="#,##0\ _D_i_n_."/>
    <numFmt numFmtId="178" formatCode="_-* #,##0_-;\-* #,##0_-;_-* &quot;-&quot;??_-;_-@_-"/>
    <numFmt numFmtId="179" formatCode="_(* #,##0_);_(* \-#,##0_);_(* &quot;-&quot;_);_(@_)"/>
  </numFmts>
  <fonts count="2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11"/>
      <color rgb="FF9C0006"/>
      <name val="Calibri"/>
      <family val="2"/>
      <charset val="238"/>
      <scheme val="minor"/>
    </font>
    <font>
      <i/>
      <sz val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10" fillId="0" borderId="0">
      <alignment horizontal="right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0" fontId="10" fillId="0" borderId="0">
      <alignment horizontal="left" vertical="top"/>
    </xf>
    <xf numFmtId="0" fontId="16" fillId="7" borderId="0" applyNumberFormat="0" applyBorder="0" applyAlignment="0" applyProtection="0"/>
    <xf numFmtId="0" fontId="1" fillId="0" borderId="0"/>
  </cellStyleXfs>
  <cellXfs count="431">
    <xf numFmtId="0" fontId="0" fillId="0" borderId="0" xfId="0"/>
    <xf numFmtId="0" fontId="3" fillId="2" borderId="0" xfId="0" applyFont="1" applyFill="1"/>
    <xf numFmtId="0" fontId="4" fillId="2" borderId="0" xfId="0" applyFont="1" applyFill="1" applyAlignment="1"/>
    <xf numFmtId="49" fontId="3" fillId="2" borderId="0" xfId="0" applyNumberFormat="1" applyFont="1" applyFill="1" applyBorder="1" applyAlignment="1" applyProtection="1">
      <alignment horizontal="left"/>
      <protection locked="0"/>
    </xf>
    <xf numFmtId="1" fontId="3" fillId="2" borderId="0" xfId="0" applyNumberFormat="1" applyFont="1" applyFill="1" applyBorder="1" applyAlignment="1" applyProtection="1">
      <alignment horizontal="left"/>
      <protection locked="0"/>
    </xf>
    <xf numFmtId="168" fontId="3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/>
    <xf numFmtId="0" fontId="7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7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2" applyFont="1" applyFill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0" xfId="0" applyFont="1" applyFill="1" applyBorder="1"/>
    <xf numFmtId="0" fontId="3" fillId="2" borderId="10" xfId="0" applyFont="1" applyFill="1" applyBorder="1"/>
    <xf numFmtId="0" fontId="3" fillId="0" borderId="0" xfId="33" applyFont="1" applyFill="1" applyBorder="1" applyAlignment="1" applyProtection="1">
      <alignment horizontal="left"/>
    </xf>
    <xf numFmtId="0" fontId="13" fillId="0" borderId="0" xfId="0" applyFont="1"/>
    <xf numFmtId="0" fontId="3" fillId="0" borderId="0" xfId="33" applyFont="1" applyFill="1" applyBorder="1" applyAlignment="1" applyProtection="1">
      <alignment horizontal="right"/>
    </xf>
    <xf numFmtId="0" fontId="13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0" borderId="11" xfId="0" applyFont="1" applyBorder="1"/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1" fontId="3" fillId="2" borderId="10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8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/>
    <xf numFmtId="0" fontId="3" fillId="2" borderId="0" xfId="0" applyFont="1" applyFill="1" applyAlignment="1">
      <alignment horizontal="left"/>
    </xf>
    <xf numFmtId="168" fontId="3" fillId="2" borderId="10" xfId="0" applyNumberFormat="1" applyFont="1" applyFill="1" applyBorder="1" applyAlignment="1" applyProtection="1">
      <alignment horizontal="left"/>
      <protection locked="0"/>
    </xf>
    <xf numFmtId="1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166" fontId="3" fillId="2" borderId="0" xfId="12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15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/>
    <xf numFmtId="0" fontId="3" fillId="0" borderId="2" xfId="0" applyFont="1" applyBorder="1" applyAlignment="1">
      <alignment vertical="center"/>
    </xf>
    <xf numFmtId="0" fontId="3" fillId="2" borderId="0" xfId="0" applyFont="1" applyFill="1" applyAlignment="1">
      <alignment horizontal="right"/>
    </xf>
    <xf numFmtId="49" fontId="11" fillId="2" borderId="10" xfId="1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right" vertical="center"/>
    </xf>
    <xf numFmtId="0" fontId="3" fillId="2" borderId="0" xfId="54" applyFont="1" applyFill="1"/>
    <xf numFmtId="49" fontId="3" fillId="0" borderId="1" xfId="0" quotePrefix="1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13" fillId="0" borderId="0" xfId="0" applyFont="1" applyFill="1"/>
    <xf numFmtId="0" fontId="7" fillId="0" borderId="0" xfId="0" applyFont="1" applyFill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4" fillId="2" borderId="0" xfId="2" applyFont="1" applyFill="1"/>
    <xf numFmtId="0" fontId="20" fillId="0" borderId="1" xfId="0" applyNumberFormat="1" applyFont="1" applyFill="1" applyBorder="1" applyAlignment="1" applyProtection="1">
      <alignment horizontal="center"/>
      <protection locked="0"/>
    </xf>
    <xf numFmtId="49" fontId="20" fillId="0" borderId="1" xfId="0" applyNumberFormat="1" applyFont="1" applyFill="1" applyBorder="1" applyAlignment="1" applyProtection="1">
      <alignment wrapText="1"/>
      <protection locked="0"/>
    </xf>
    <xf numFmtId="49" fontId="20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Fill="1" applyBorder="1" applyAlignment="1" applyProtection="1">
      <alignment horizontal="right"/>
      <protection locked="0"/>
    </xf>
    <xf numFmtId="4" fontId="14" fillId="0" borderId="1" xfId="0" applyNumberFormat="1" applyFont="1" applyFill="1" applyBorder="1" applyAlignment="1" applyProtection="1">
      <protection locked="0"/>
    </xf>
    <xf numFmtId="4" fontId="18" fillId="0" borderId="1" xfId="0" applyNumberFormat="1" applyFont="1" applyFill="1" applyBorder="1" applyAlignment="1" applyProtection="1">
      <alignment horizontal="right"/>
      <protection locked="0"/>
    </xf>
    <xf numFmtId="168" fontId="18" fillId="0" borderId="1" xfId="0" applyNumberFormat="1" applyFont="1" applyFill="1" applyBorder="1" applyAlignment="1" applyProtection="1">
      <alignment horizontal="center"/>
      <protection locked="0"/>
    </xf>
    <xf numFmtId="168" fontId="19" fillId="0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" fontId="18" fillId="0" borderId="1" xfId="0" applyNumberFormat="1" applyFont="1" applyFill="1" applyBorder="1" applyAlignment="1" applyProtection="1">
      <protection locked="0"/>
    </xf>
    <xf numFmtId="0" fontId="18" fillId="0" borderId="0" xfId="0" applyFont="1" applyFill="1" applyProtection="1"/>
    <xf numFmtId="0" fontId="3" fillId="0" borderId="0" xfId="0" applyFont="1" applyFill="1" applyProtection="1"/>
    <xf numFmtId="0" fontId="21" fillId="0" borderId="6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wrapText="1"/>
    </xf>
    <xf numFmtId="0" fontId="21" fillId="0" borderId="6" xfId="0" applyFont="1" applyFill="1" applyBorder="1" applyAlignment="1" applyProtection="1"/>
    <xf numFmtId="3" fontId="21" fillId="0" borderId="6" xfId="0" applyNumberFormat="1" applyFont="1" applyFill="1" applyBorder="1" applyAlignment="1" applyProtection="1"/>
    <xf numFmtId="4" fontId="21" fillId="0" borderId="6" xfId="0" applyNumberFormat="1" applyFont="1" applyFill="1" applyBorder="1" applyAlignment="1" applyProtection="1"/>
    <xf numFmtId="4" fontId="23" fillId="0" borderId="6" xfId="0" applyNumberFormat="1" applyFont="1" applyFill="1" applyBorder="1" applyAlignment="1" applyProtection="1"/>
    <xf numFmtId="0" fontId="23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4" fontId="20" fillId="0" borderId="1" xfId="0" applyNumberFormat="1" applyFont="1" applyFill="1" applyBorder="1" applyAlignment="1" applyProtection="1">
      <alignment horizontal="right"/>
      <protection locked="0"/>
    </xf>
    <xf numFmtId="4" fontId="20" fillId="0" borderId="1" xfId="0" applyNumberFormat="1" applyFont="1" applyFill="1" applyBorder="1" applyAlignment="1" applyProtection="1">
      <alignment horizontal="center"/>
      <protection locked="0"/>
    </xf>
    <xf numFmtId="49" fontId="20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/>
    <xf numFmtId="0" fontId="13" fillId="0" borderId="0" xfId="0" applyFont="1" applyBorder="1"/>
    <xf numFmtId="168" fontId="20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19" fillId="0" borderId="10" xfId="0" applyFont="1" applyBorder="1"/>
    <xf numFmtId="0" fontId="4" fillId="0" borderId="10" xfId="0" applyFont="1" applyBorder="1"/>
    <xf numFmtId="0" fontId="19" fillId="0" borderId="0" xfId="0" applyFont="1" applyBorder="1"/>
    <xf numFmtId="0" fontId="4" fillId="0" borderId="0" xfId="0" applyFont="1" applyBorder="1"/>
    <xf numFmtId="0" fontId="14" fillId="0" borderId="0" xfId="0" applyFont="1" applyFill="1" applyProtection="1"/>
    <xf numFmtId="0" fontId="19" fillId="0" borderId="0" xfId="0" applyFont="1" applyFill="1" applyProtection="1"/>
    <xf numFmtId="4" fontId="14" fillId="0" borderId="1" xfId="0" applyNumberFormat="1" applyFont="1" applyFill="1" applyBorder="1" applyAlignment="1" applyProtection="1">
      <alignment horizontal="right"/>
      <protection locked="0"/>
    </xf>
    <xf numFmtId="4" fontId="14" fillId="0" borderId="1" xfId="0" applyNumberFormat="1" applyFont="1" applyFill="1" applyBorder="1" applyAlignment="1" applyProtection="1">
      <alignment horizontal="center"/>
      <protection locked="0"/>
    </xf>
    <xf numFmtId="4" fontId="19" fillId="0" borderId="1" xfId="0" applyNumberFormat="1" applyFont="1" applyFill="1" applyBorder="1" applyAlignment="1" applyProtection="1">
      <protection locked="0"/>
    </xf>
    <xf numFmtId="0" fontId="4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wrapText="1"/>
    </xf>
    <xf numFmtId="0" fontId="21" fillId="0" borderId="2" xfId="0" applyFont="1" applyFill="1" applyBorder="1" applyAlignment="1" applyProtection="1"/>
    <xf numFmtId="3" fontId="21" fillId="0" borderId="2" xfId="0" applyNumberFormat="1" applyFont="1" applyFill="1" applyBorder="1" applyAlignment="1" applyProtection="1"/>
    <xf numFmtId="4" fontId="21" fillId="0" borderId="2" xfId="0" applyNumberFormat="1" applyFont="1" applyFill="1" applyBorder="1" applyAlignment="1" applyProtection="1"/>
    <xf numFmtId="4" fontId="7" fillId="0" borderId="2" xfId="0" applyNumberFormat="1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4" fontId="20" fillId="0" borderId="1" xfId="0" applyNumberFormat="1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wrapText="1"/>
    </xf>
    <xf numFmtId="0" fontId="21" fillId="0" borderId="1" xfId="0" applyFont="1" applyFill="1" applyBorder="1" applyAlignment="1" applyProtection="1"/>
    <xf numFmtId="3" fontId="21" fillId="0" borderId="1" xfId="0" applyNumberFormat="1" applyFont="1" applyFill="1" applyBorder="1" applyAlignment="1" applyProtection="1"/>
    <xf numFmtId="4" fontId="22" fillId="0" borderId="1" xfId="0" applyNumberFormat="1" applyFont="1" applyFill="1" applyBorder="1" applyAlignment="1" applyProtection="1"/>
    <xf numFmtId="4" fontId="24" fillId="0" borderId="1" xfId="0" applyNumberFormat="1" applyFont="1" applyFill="1" applyBorder="1" applyAlignment="1" applyProtection="1"/>
    <xf numFmtId="0" fontId="24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 applyProtection="1"/>
    <xf numFmtId="4" fontId="23" fillId="0" borderId="1" xfId="0" applyNumberFormat="1" applyFont="1" applyFill="1" applyBorder="1" applyAlignment="1" applyProtection="1"/>
    <xf numFmtId="0" fontId="23" fillId="0" borderId="1" xfId="0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21" fillId="0" borderId="1" xfId="0" applyFont="1" applyFill="1" applyBorder="1" applyProtection="1"/>
    <xf numFmtId="3" fontId="21" fillId="0" borderId="1" xfId="0" applyNumberFormat="1" applyFont="1" applyFill="1" applyBorder="1" applyProtection="1"/>
    <xf numFmtId="4" fontId="22" fillId="0" borderId="1" xfId="0" applyNumberFormat="1" applyFont="1" applyFill="1" applyBorder="1" applyProtection="1"/>
    <xf numFmtId="4" fontId="23" fillId="0" borderId="1" xfId="0" applyNumberFormat="1" applyFont="1" applyFill="1" applyBorder="1" applyProtection="1"/>
    <xf numFmtId="0" fontId="23" fillId="0" borderId="1" xfId="0" applyFont="1" applyFill="1" applyBorder="1" applyProtection="1"/>
    <xf numFmtId="0" fontId="24" fillId="0" borderId="1" xfId="0" applyFont="1" applyFill="1" applyBorder="1" applyProtection="1"/>
    <xf numFmtId="0" fontId="7" fillId="0" borderId="1" xfId="0" applyFont="1" applyFill="1" applyBorder="1" applyProtection="1"/>
    <xf numFmtId="0" fontId="3" fillId="0" borderId="1" xfId="0" applyFont="1" applyFill="1" applyBorder="1"/>
    <xf numFmtId="0" fontId="26" fillId="0" borderId="0" xfId="0" applyFont="1"/>
    <xf numFmtId="0" fontId="20" fillId="0" borderId="1" xfId="0" applyFont="1" applyFill="1" applyBorder="1" applyProtection="1"/>
    <xf numFmtId="3" fontId="20" fillId="0" borderId="1" xfId="0" applyNumberFormat="1" applyFont="1" applyFill="1" applyBorder="1" applyProtection="1"/>
    <xf numFmtId="4" fontId="26" fillId="0" borderId="1" xfId="0" applyNumberFormat="1" applyFont="1" applyFill="1" applyBorder="1" applyProtection="1"/>
    <xf numFmtId="4" fontId="20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3" fontId="20" fillId="0" borderId="1" xfId="0" applyNumberFormat="1" applyFont="1" applyFill="1" applyBorder="1" applyAlignment="1" applyProtection="1">
      <alignment horizontal="center"/>
      <protection locked="0"/>
    </xf>
    <xf numFmtId="4" fontId="26" fillId="0" borderId="1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/>
    <xf numFmtId="0" fontId="13" fillId="2" borderId="10" xfId="0" applyFont="1" applyFill="1" applyBorder="1"/>
    <xf numFmtId="0" fontId="20" fillId="2" borderId="0" xfId="0" applyFont="1" applyFill="1" applyProtection="1"/>
    <xf numFmtId="0" fontId="21" fillId="0" borderId="1" xfId="0" applyNumberFormat="1" applyFont="1" applyFill="1" applyBorder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wrapText="1"/>
    </xf>
    <xf numFmtId="49" fontId="21" fillId="0" borderId="1" xfId="0" applyNumberFormat="1" applyFont="1" applyFill="1" applyBorder="1" applyAlignment="1" applyProtection="1">
      <alignment horizontal="left" wrapText="1"/>
    </xf>
    <xf numFmtId="4" fontId="21" fillId="0" borderId="1" xfId="0" applyNumberFormat="1" applyFont="1" applyFill="1" applyBorder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49" fontId="20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13" fillId="4" borderId="1" xfId="0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Protection="1">
      <protection locked="0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22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3" fontId="21" fillId="0" borderId="1" xfId="0" applyNumberFormat="1" applyFont="1" applyFill="1" applyBorder="1" applyAlignment="1" applyProtection="1">
      <alignment wrapText="1"/>
    </xf>
    <xf numFmtId="4" fontId="21" fillId="0" borderId="1" xfId="0" applyNumberFormat="1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168" fontId="3" fillId="0" borderId="1" xfId="0" applyNumberFormat="1" applyFont="1" applyFill="1" applyBorder="1" applyAlignment="1" applyProtection="1">
      <alignment horizontal="center"/>
      <protection locked="0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 applyProtection="1">
      <alignment wrapText="1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49" fontId="20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0" fontId="13" fillId="0" borderId="11" xfId="0" applyFont="1" applyBorder="1"/>
    <xf numFmtId="0" fontId="3" fillId="2" borderId="10" xfId="2" applyFont="1" applyFill="1" applyBorder="1"/>
    <xf numFmtId="171" fontId="7" fillId="0" borderId="1" xfId="1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170" fontId="3" fillId="4" borderId="1" xfId="0" applyNumberFormat="1" applyFont="1" applyFill="1" applyBorder="1" applyAlignment="1">
      <alignment horizontal="right" vertical="center" wrapText="1"/>
    </xf>
    <xf numFmtId="174" fontId="3" fillId="4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170" fontId="3" fillId="2" borderId="1" xfId="0" applyNumberFormat="1" applyFont="1" applyFill="1" applyBorder="1" applyAlignment="1">
      <alignment horizontal="right" vertical="center" wrapText="1"/>
    </xf>
    <xf numFmtId="17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top" textRotation="90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75" fontId="3" fillId="2" borderId="1" xfId="12" applyNumberFormat="1" applyFont="1" applyFill="1" applyBorder="1" applyAlignment="1">
      <alignment horizontal="right" wrapText="1"/>
    </xf>
    <xf numFmtId="175" fontId="3" fillId="2" borderId="1" xfId="12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166" fontId="7" fillId="0" borderId="1" xfId="12" applyFont="1" applyFill="1" applyBorder="1" applyAlignment="1">
      <alignment horizontal="right" vertical="center" wrapText="1"/>
    </xf>
    <xf numFmtId="175" fontId="7" fillId="0" borderId="1" xfId="12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166" fontId="3" fillId="4" borderId="1" xfId="12" applyFont="1" applyFill="1" applyBorder="1" applyAlignment="1">
      <alignment horizontal="right" vertical="center" wrapText="1"/>
    </xf>
    <xf numFmtId="175" fontId="3" fillId="4" borderId="1" xfId="12" applyNumberFormat="1" applyFont="1" applyFill="1" applyBorder="1" applyAlignment="1">
      <alignment horizontal="right" vertical="center" wrapText="1"/>
    </xf>
    <xf numFmtId="166" fontId="3" fillId="2" borderId="1" xfId="12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178" fontId="7" fillId="0" borderId="1" xfId="17" applyNumberFormat="1" applyFont="1" applyFill="1" applyBorder="1" applyAlignment="1">
      <alignment horizontal="right" vertical="center" wrapText="1"/>
    </xf>
    <xf numFmtId="0" fontId="3" fillId="4" borderId="1" xfId="0" applyFont="1" applyFill="1" applyBorder="1"/>
    <xf numFmtId="49" fontId="21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left" vertical="center" indent="1"/>
    </xf>
    <xf numFmtId="166" fontId="3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7" fillId="0" borderId="1" xfId="0" applyFont="1" applyFill="1" applyBorder="1"/>
    <xf numFmtId="0" fontId="12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1" fillId="2" borderId="1" xfId="0" applyNumberFormat="1" applyFont="1" applyFill="1" applyBorder="1" applyAlignment="1" applyProtection="1">
      <alignment horizontal="center"/>
    </xf>
    <xf numFmtId="49" fontId="21" fillId="2" borderId="1" xfId="0" applyNumberFormat="1" applyFont="1" applyFill="1" applyBorder="1" applyAlignment="1" applyProtection="1">
      <alignment horizontal="left" wrapText="1"/>
    </xf>
    <xf numFmtId="4" fontId="21" fillId="2" borderId="1" xfId="0" applyNumberFormat="1" applyFont="1" applyFill="1" applyBorder="1" applyAlignment="1" applyProtection="1">
      <alignment horizontal="center"/>
    </xf>
    <xf numFmtId="49" fontId="21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/>
    </xf>
    <xf numFmtId="49" fontId="3" fillId="6" borderId="1" xfId="41" applyNumberFormat="1" applyFont="1" applyFill="1" applyBorder="1" applyAlignment="1" applyProtection="1">
      <alignment horizontal="center" vertical="center" wrapText="1"/>
    </xf>
    <xf numFmtId="0" fontId="3" fillId="6" borderId="1" xfId="4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8" fontId="3" fillId="2" borderId="10" xfId="0" applyNumberFormat="1" applyFont="1" applyFill="1" applyBorder="1" applyAlignment="1" applyProtection="1">
      <alignment horizontal="left"/>
      <protection locked="0"/>
    </xf>
    <xf numFmtId="1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 applyProtection="1">
      <alignment horizontal="center" vertical="center"/>
    </xf>
    <xf numFmtId="1" fontId="20" fillId="4" borderId="1" xfId="0" applyNumberFormat="1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2" xfId="53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0" borderId="0" xfId="33" applyFont="1" applyFill="1" applyBorder="1" applyAlignment="1" applyProtection="1">
      <alignment horizontal="right"/>
    </xf>
    <xf numFmtId="168" fontId="3" fillId="2" borderId="10" xfId="0" applyNumberFormat="1" applyFont="1" applyFill="1" applyBorder="1" applyAlignment="1" applyProtection="1">
      <alignment horizontal="left"/>
      <protection locked="0"/>
    </xf>
    <xf numFmtId="1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wrapText="1"/>
    </xf>
    <xf numFmtId="1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left"/>
      <protection locked="0"/>
    </xf>
    <xf numFmtId="49" fontId="3" fillId="0" borderId="10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8" fontId="3" fillId="2" borderId="0" xfId="0" applyNumberFormat="1" applyFont="1" applyFill="1" applyBorder="1" applyAlignment="1" applyProtection="1">
      <alignment horizontal="left" wrapText="1"/>
      <protection locked="0"/>
    </xf>
    <xf numFmtId="49" fontId="3" fillId="2" borderId="0" xfId="0" applyNumberFormat="1" applyFont="1" applyFill="1" applyBorder="1" applyAlignment="1" applyProtection="1">
      <alignment horizontal="left" wrapText="1"/>
      <protection locked="0"/>
    </xf>
    <xf numFmtId="1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11" xfId="0" applyFont="1" applyBorder="1"/>
    <xf numFmtId="0" fontId="18" fillId="0" borderId="11" xfId="0" applyFont="1" applyBorder="1"/>
    <xf numFmtId="0" fontId="19" fillId="0" borderId="11" xfId="0" applyFont="1" applyBorder="1"/>
    <xf numFmtId="0" fontId="14" fillId="0" borderId="10" xfId="0" applyFont="1" applyBorder="1"/>
    <xf numFmtId="0" fontId="18" fillId="0" borderId="10" xfId="0" applyFont="1" applyBorder="1"/>
    <xf numFmtId="0" fontId="13" fillId="0" borderId="10" xfId="0" applyFont="1" applyFill="1" applyBorder="1"/>
    <xf numFmtId="0" fontId="14" fillId="0" borderId="10" xfId="0" applyFont="1" applyFill="1" applyBorder="1"/>
    <xf numFmtId="0" fontId="18" fillId="0" borderId="10" xfId="0" applyFont="1" applyFill="1" applyBorder="1"/>
    <xf numFmtId="0" fontId="19" fillId="0" borderId="10" xfId="0" applyFont="1" applyFill="1" applyBorder="1"/>
    <xf numFmtId="0" fontId="4" fillId="0" borderId="11" xfId="0" applyFont="1" applyBorder="1"/>
    <xf numFmtId="0" fontId="26" fillId="0" borderId="11" xfId="0" applyFont="1" applyBorder="1"/>
    <xf numFmtId="0" fontId="26" fillId="0" borderId="10" xfId="0" applyFont="1" applyBorder="1"/>
    <xf numFmtId="0" fontId="7" fillId="0" borderId="0" xfId="0" applyFont="1" applyFill="1" applyBorder="1"/>
    <xf numFmtId="0" fontId="13" fillId="2" borderId="11" xfId="0" applyFont="1" applyFill="1" applyBorder="1"/>
    <xf numFmtId="0" fontId="14" fillId="0" borderId="10" xfId="0" applyFont="1" applyBorder="1" applyAlignment="1">
      <alignment horizontal="center" vertical="center"/>
    </xf>
    <xf numFmtId="0" fontId="3" fillId="2" borderId="0" xfId="2" applyFont="1" applyFill="1" applyBorder="1"/>
    <xf numFmtId="0" fontId="3" fillId="2" borderId="11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68" fontId="3" fillId="2" borderId="10" xfId="0" applyNumberFormat="1" applyFont="1" applyFill="1" applyBorder="1" applyAlignment="1" applyProtection="1">
      <alignment horizontal="left"/>
      <protection locked="0"/>
    </xf>
    <xf numFmtId="49" fontId="27" fillId="2" borderId="0" xfId="0" applyNumberFormat="1" applyFont="1" applyFill="1" applyBorder="1" applyAlignment="1">
      <alignment horizontal="center"/>
    </xf>
    <xf numFmtId="0" fontId="27" fillId="0" borderId="0" xfId="0" applyFont="1" applyBorder="1" applyAlignme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" fontId="3" fillId="2" borderId="1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wrapText="1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33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3" fillId="2" borderId="0" xfId="33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center"/>
    </xf>
    <xf numFmtId="0" fontId="0" fillId="0" borderId="0" xfId="0" applyAlignment="1"/>
    <xf numFmtId="166" fontId="7" fillId="2" borderId="0" xfId="12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166" fontId="3" fillId="2" borderId="0" xfId="12" applyFont="1" applyFill="1" applyAlignment="1">
      <alignment horizontal="right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0" fontId="3" fillId="5" borderId="0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9" fontId="3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indent="1"/>
    </xf>
    <xf numFmtId="0" fontId="15" fillId="5" borderId="0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20" fillId="0" borderId="0" xfId="0" applyFont="1" applyAlignment="1">
      <alignment horizontal="center" vertical="center"/>
    </xf>
    <xf numFmtId="0" fontId="3" fillId="0" borderId="8" xfId="0" applyFont="1" applyBorder="1" applyAlignment="1"/>
    <xf numFmtId="0" fontId="20" fillId="0" borderId="0" xfId="0" applyFont="1" applyAlignment="1">
      <alignment horizontal="center"/>
    </xf>
  </cellXfs>
  <cellStyles count="55">
    <cellStyle name="Bad" xfId="53" builtinId="27"/>
    <cellStyle name="Comma 10" xfId="4"/>
    <cellStyle name="Comma 10 2" xfId="5"/>
    <cellStyle name="Comma 11" xfId="6"/>
    <cellStyle name="Comma 12" xfId="7"/>
    <cellStyle name="Comma 13" xfId="8"/>
    <cellStyle name="Comma 14" xfId="9"/>
    <cellStyle name="Comma 14 2" xfId="10"/>
    <cellStyle name="Comma 15" xfId="11"/>
    <cellStyle name="Comma 2" xfId="12"/>
    <cellStyle name="Comma 2 2" xfId="13"/>
    <cellStyle name="Comma 2 2 3" xfId="14"/>
    <cellStyle name="Comma 2 3" xfId="15"/>
    <cellStyle name="Comma 2 4" xfId="16"/>
    <cellStyle name="Comma 3" xfId="17"/>
    <cellStyle name="Comma 4" xfId="18"/>
    <cellStyle name="Comma 4 2" xfId="19"/>
    <cellStyle name="Comma 4 2 2" xfId="20"/>
    <cellStyle name="Comma 4 2 3" xfId="21"/>
    <cellStyle name="Comma 4 2 4" xfId="22"/>
    <cellStyle name="Comma 6" xfId="23"/>
    <cellStyle name="Comma 6 2" xfId="24"/>
    <cellStyle name="Comma 7" xfId="25"/>
    <cellStyle name="Comma 7 2" xfId="26"/>
    <cellStyle name="Comma 8" xfId="27"/>
    <cellStyle name="Comma 8 2" xfId="28"/>
    <cellStyle name="Comma 8 2 2" xfId="29"/>
    <cellStyle name="Comma 8 3" xfId="30"/>
    <cellStyle name="Comma 9" xfId="31"/>
    <cellStyle name="Comma 9 2" xfId="32"/>
    <cellStyle name="Hyperlink" xfId="1" builtinId="8"/>
    <cellStyle name="Normal" xfId="0" builtinId="0"/>
    <cellStyle name="Normal 2" xfId="33"/>
    <cellStyle name="Normal 2 2" xfId="34"/>
    <cellStyle name="Normal 2 3" xfId="35"/>
    <cellStyle name="Normal 2 4" xfId="36"/>
    <cellStyle name="Normal 2 4 2" xfId="3"/>
    <cellStyle name="Normal 2 5" xfId="37"/>
    <cellStyle name="Normal 2 5 2" xfId="38"/>
    <cellStyle name="Normal 3" xfId="39"/>
    <cellStyle name="Normal 3 2" xfId="40"/>
    <cellStyle name="Normal 4" xfId="41"/>
    <cellStyle name="Normal 5" xfId="42"/>
    <cellStyle name="Normal 5 2" xfId="43"/>
    <cellStyle name="Normal 5 2 2" xfId="44"/>
    <cellStyle name="Normal 6" xfId="2"/>
    <cellStyle name="Normal 6 2" xfId="54"/>
    <cellStyle name="Percent 2" xfId="45"/>
    <cellStyle name="S10" xfId="46"/>
    <cellStyle name="S11" xfId="47"/>
    <cellStyle name="S12" xfId="48"/>
    <cellStyle name="S13" xfId="49"/>
    <cellStyle name="S14" xfId="50"/>
    <cellStyle name="S15" xfId="51"/>
    <cellStyle name="S9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87"/>
  <sheetViews>
    <sheetView zoomScale="99" zoomScaleNormal="99" workbookViewId="0">
      <selection activeCell="B56" sqref="B56"/>
    </sheetView>
  </sheetViews>
  <sheetFormatPr defaultRowHeight="12.75" x14ac:dyDescent="0.2"/>
  <cols>
    <col min="1" max="1" width="9.42578125" style="1" customWidth="1"/>
    <col min="2" max="2" width="38.85546875" style="1" customWidth="1"/>
    <col min="3" max="3" width="6.7109375" style="65" customWidth="1"/>
    <col min="4" max="4" width="16.7109375" style="1" customWidth="1"/>
    <col min="5" max="5" width="19.140625" style="1" customWidth="1"/>
    <col min="6" max="16384" width="9.140625" style="1"/>
  </cols>
  <sheetData>
    <row r="1" spans="1:5" x14ac:dyDescent="0.2">
      <c r="C1" s="380" t="s">
        <v>547</v>
      </c>
      <c r="D1" s="381"/>
      <c r="E1" s="381"/>
    </row>
    <row r="2" spans="1:5" x14ac:dyDescent="0.2">
      <c r="C2" s="108"/>
      <c r="D2" s="106"/>
      <c r="E2" s="106"/>
    </row>
    <row r="3" spans="1:5" x14ac:dyDescent="0.2">
      <c r="A3" s="382" t="s">
        <v>9</v>
      </c>
      <c r="B3" s="382"/>
      <c r="C3" s="61"/>
      <c r="D3" s="61"/>
      <c r="E3" s="61"/>
    </row>
    <row r="4" spans="1:5" x14ac:dyDescent="0.2">
      <c r="A4" s="382" t="s">
        <v>10</v>
      </c>
      <c r="B4" s="382"/>
      <c r="C4" s="61"/>
      <c r="D4" s="95"/>
      <c r="E4" s="95"/>
    </row>
    <row r="5" spans="1:5" x14ac:dyDescent="0.2">
      <c r="A5" s="18" t="s">
        <v>159</v>
      </c>
      <c r="B5" s="5"/>
      <c r="C5" s="61"/>
      <c r="D5" s="61"/>
      <c r="E5" s="61"/>
    </row>
    <row r="6" spans="1:5" x14ac:dyDescent="0.2">
      <c r="A6" s="18" t="s">
        <v>2</v>
      </c>
      <c r="B6" s="3"/>
      <c r="C6" s="61"/>
      <c r="D6" s="61"/>
      <c r="E6" s="61"/>
    </row>
    <row r="7" spans="1:5" x14ac:dyDescent="0.2">
      <c r="A7" s="382" t="s">
        <v>3</v>
      </c>
      <c r="B7" s="382"/>
      <c r="C7" s="61"/>
      <c r="D7" s="61"/>
      <c r="E7" s="61"/>
    </row>
    <row r="8" spans="1:5" x14ac:dyDescent="0.2">
      <c r="A8" s="18" t="s">
        <v>4</v>
      </c>
      <c r="B8" s="4"/>
      <c r="C8" s="107"/>
      <c r="D8" s="61"/>
      <c r="E8" s="61"/>
    </row>
    <row r="9" spans="1:5" x14ac:dyDescent="0.2">
      <c r="A9" s="382" t="s">
        <v>5</v>
      </c>
      <c r="B9" s="382"/>
      <c r="C9" s="61"/>
      <c r="D9" s="60"/>
      <c r="E9" s="60"/>
    </row>
    <row r="10" spans="1:5" x14ac:dyDescent="0.2">
      <c r="A10" s="18" t="s">
        <v>6</v>
      </c>
      <c r="B10" s="18"/>
      <c r="C10" s="372"/>
      <c r="D10" s="372"/>
      <c r="E10" s="372"/>
    </row>
    <row r="11" spans="1:5" x14ac:dyDescent="0.2">
      <c r="A11" s="18" t="s">
        <v>7</v>
      </c>
      <c r="B11" s="18"/>
      <c r="C11" s="378"/>
      <c r="D11" s="378"/>
      <c r="E11" s="378"/>
    </row>
    <row r="12" spans="1:5" x14ac:dyDescent="0.2">
      <c r="A12" s="18" t="s">
        <v>8</v>
      </c>
      <c r="B12" s="18"/>
      <c r="C12" s="36"/>
      <c r="D12" s="36"/>
      <c r="E12" s="36"/>
    </row>
    <row r="13" spans="1:5" x14ac:dyDescent="0.2">
      <c r="A13" s="109"/>
      <c r="C13" s="92"/>
      <c r="D13" s="91"/>
      <c r="E13" s="91"/>
    </row>
    <row r="14" spans="1:5" x14ac:dyDescent="0.2">
      <c r="A14" s="379" t="s">
        <v>546</v>
      </c>
      <c r="B14" s="379"/>
      <c r="C14" s="379"/>
      <c r="D14" s="379"/>
      <c r="E14" s="379"/>
    </row>
    <row r="15" spans="1:5" x14ac:dyDescent="0.2">
      <c r="A15" s="375" t="s">
        <v>545</v>
      </c>
      <c r="B15" s="375"/>
      <c r="C15" s="375"/>
      <c r="D15" s="375"/>
      <c r="E15" s="375"/>
    </row>
    <row r="16" spans="1:5" x14ac:dyDescent="0.2">
      <c r="A16" s="376" t="s">
        <v>544</v>
      </c>
      <c r="B16" s="377"/>
      <c r="C16" s="377"/>
      <c r="D16" s="377"/>
      <c r="E16" s="377"/>
    </row>
    <row r="17" spans="1:5" x14ac:dyDescent="0.2">
      <c r="A17" s="109"/>
      <c r="C17" s="373" t="s">
        <v>400</v>
      </c>
      <c r="D17" s="374"/>
      <c r="E17" s="374"/>
    </row>
    <row r="18" spans="1:5" ht="47.25" customHeight="1" x14ac:dyDescent="0.2">
      <c r="A18" s="307" t="s">
        <v>399</v>
      </c>
      <c r="B18" s="307" t="s">
        <v>261</v>
      </c>
      <c r="C18" s="307" t="s">
        <v>591</v>
      </c>
      <c r="D18" s="307" t="s">
        <v>543</v>
      </c>
      <c r="E18" s="307" t="s">
        <v>589</v>
      </c>
    </row>
    <row r="19" spans="1:5" x14ac:dyDescent="0.2">
      <c r="A19" s="328">
        <v>1</v>
      </c>
      <c r="B19" s="326">
        <v>2</v>
      </c>
      <c r="C19" s="329" t="s">
        <v>542</v>
      </c>
      <c r="D19" s="326">
        <v>4</v>
      </c>
      <c r="E19" s="326">
        <v>5</v>
      </c>
    </row>
    <row r="20" spans="1:5" x14ac:dyDescent="0.2">
      <c r="A20" s="90"/>
      <c r="B20" s="89" t="s">
        <v>541</v>
      </c>
      <c r="C20" s="88" t="s">
        <v>540</v>
      </c>
      <c r="D20" s="87">
        <f>+D21+D22+D28+D35+D36</f>
        <v>0</v>
      </c>
      <c r="E20" s="87">
        <f>+E21+E22+E28+E35+E36</f>
        <v>0</v>
      </c>
    </row>
    <row r="21" spans="1:5" x14ac:dyDescent="0.2">
      <c r="A21" s="86" t="s">
        <v>539</v>
      </c>
      <c r="B21" s="70" t="s">
        <v>602</v>
      </c>
      <c r="C21" s="69" t="s">
        <v>538</v>
      </c>
      <c r="D21" s="66"/>
      <c r="E21" s="66"/>
    </row>
    <row r="22" spans="1:5" x14ac:dyDescent="0.2">
      <c r="A22" s="68"/>
      <c r="B22" s="70" t="s">
        <v>537</v>
      </c>
      <c r="C22" s="69" t="s">
        <v>536</v>
      </c>
      <c r="D22" s="66">
        <f>+D23+D24+D25+D26+D27</f>
        <v>0</v>
      </c>
      <c r="E22" s="66">
        <f>+E23+E24+E25+E26+E27</f>
        <v>0</v>
      </c>
    </row>
    <row r="23" spans="1:5" ht="25.5" x14ac:dyDescent="0.2">
      <c r="A23" s="73" t="s">
        <v>535</v>
      </c>
      <c r="B23" s="81" t="s">
        <v>534</v>
      </c>
      <c r="C23" s="85" t="s">
        <v>533</v>
      </c>
      <c r="D23" s="76"/>
      <c r="E23" s="76"/>
    </row>
    <row r="24" spans="1:5" ht="25.5" x14ac:dyDescent="0.2">
      <c r="A24" s="68" t="s">
        <v>532</v>
      </c>
      <c r="B24" s="114" t="s">
        <v>531</v>
      </c>
      <c r="C24" s="115" t="s">
        <v>530</v>
      </c>
      <c r="D24" s="66"/>
      <c r="E24" s="66"/>
    </row>
    <row r="25" spans="1:5" ht="25.5" x14ac:dyDescent="0.2">
      <c r="A25" s="68" t="s">
        <v>529</v>
      </c>
      <c r="B25" s="114" t="s">
        <v>528</v>
      </c>
      <c r="C25" s="115" t="s">
        <v>527</v>
      </c>
      <c r="D25" s="66"/>
      <c r="E25" s="66"/>
    </row>
    <row r="26" spans="1:5" x14ac:dyDescent="0.2">
      <c r="A26" s="73" t="s">
        <v>526</v>
      </c>
      <c r="B26" s="76" t="s">
        <v>525</v>
      </c>
      <c r="C26" s="77" t="s">
        <v>524</v>
      </c>
      <c r="D26" s="76"/>
      <c r="E26" s="76"/>
    </row>
    <row r="27" spans="1:5" x14ac:dyDescent="0.2">
      <c r="A27" s="68">
        <v>240</v>
      </c>
      <c r="B27" s="66" t="s">
        <v>523</v>
      </c>
      <c r="C27" s="67" t="s">
        <v>522</v>
      </c>
      <c r="D27" s="66"/>
      <c r="E27" s="66"/>
    </row>
    <row r="28" spans="1:5" x14ac:dyDescent="0.2">
      <c r="A28" s="68"/>
      <c r="B28" s="70" t="s">
        <v>521</v>
      </c>
      <c r="C28" s="69" t="s">
        <v>520</v>
      </c>
      <c r="D28" s="66">
        <f>+D29+D30+D31+D32+D33+D34</f>
        <v>0</v>
      </c>
      <c r="E28" s="66">
        <f>+E29+E30+E31+E32+E33+E34</f>
        <v>0</v>
      </c>
    </row>
    <row r="29" spans="1:5" x14ac:dyDescent="0.2">
      <c r="A29" s="73">
        <v>300</v>
      </c>
      <c r="B29" s="76" t="s">
        <v>519</v>
      </c>
      <c r="C29" s="77" t="s">
        <v>518</v>
      </c>
      <c r="D29" s="76"/>
      <c r="E29" s="76"/>
    </row>
    <row r="30" spans="1:5" x14ac:dyDescent="0.2">
      <c r="A30" s="68">
        <v>301</v>
      </c>
      <c r="B30" s="66" t="s">
        <v>517</v>
      </c>
      <c r="C30" s="67" t="s">
        <v>516</v>
      </c>
      <c r="D30" s="66"/>
      <c r="E30" s="66"/>
    </row>
    <row r="31" spans="1:5" x14ac:dyDescent="0.2">
      <c r="A31" s="68">
        <v>302</v>
      </c>
      <c r="B31" s="66" t="s">
        <v>515</v>
      </c>
      <c r="C31" s="67" t="s">
        <v>514</v>
      </c>
      <c r="D31" s="66"/>
      <c r="E31" s="66"/>
    </row>
    <row r="32" spans="1:5" x14ac:dyDescent="0.2">
      <c r="A32" s="68">
        <v>303</v>
      </c>
      <c r="B32" s="66" t="s">
        <v>513</v>
      </c>
      <c r="C32" s="67" t="s">
        <v>512</v>
      </c>
      <c r="D32" s="66"/>
      <c r="E32" s="66"/>
    </row>
    <row r="33" spans="1:5" x14ac:dyDescent="0.2">
      <c r="A33" s="68">
        <v>309</v>
      </c>
      <c r="B33" s="66" t="s">
        <v>511</v>
      </c>
      <c r="C33" s="67" t="s">
        <v>510</v>
      </c>
      <c r="D33" s="66"/>
      <c r="E33" s="66"/>
    </row>
    <row r="34" spans="1:5" x14ac:dyDescent="0.2">
      <c r="A34" s="83" t="s">
        <v>509</v>
      </c>
      <c r="B34" s="71" t="s">
        <v>508</v>
      </c>
      <c r="C34" s="82" t="s">
        <v>507</v>
      </c>
      <c r="D34" s="71"/>
      <c r="E34" s="71"/>
    </row>
    <row r="35" spans="1:5" x14ac:dyDescent="0.2">
      <c r="A35" s="68">
        <v>320</v>
      </c>
      <c r="B35" s="70" t="s">
        <v>506</v>
      </c>
      <c r="C35" s="69" t="s">
        <v>505</v>
      </c>
      <c r="D35" s="66"/>
      <c r="E35" s="66"/>
    </row>
    <row r="36" spans="1:5" s="6" customFormat="1" x14ac:dyDescent="0.2">
      <c r="A36" s="44">
        <v>33</v>
      </c>
      <c r="B36" s="70" t="s">
        <v>504</v>
      </c>
      <c r="C36" s="69" t="s">
        <v>503</v>
      </c>
      <c r="D36" s="70"/>
      <c r="E36" s="70"/>
    </row>
    <row r="37" spans="1:5" x14ac:dyDescent="0.2">
      <c r="A37" s="68"/>
      <c r="B37" s="70" t="s">
        <v>502</v>
      </c>
      <c r="C37" s="69" t="s">
        <v>501</v>
      </c>
      <c r="D37" s="66">
        <f>+D38+D42+D48+D51+D54+D57+D58+D59+D60</f>
        <v>0</v>
      </c>
      <c r="E37" s="66">
        <f>+E38+E42+E48+E51+E54+E57+E58+E59+E60</f>
        <v>0</v>
      </c>
    </row>
    <row r="38" spans="1:5" x14ac:dyDescent="0.2">
      <c r="A38" s="68">
        <v>40</v>
      </c>
      <c r="B38" s="70" t="s">
        <v>500</v>
      </c>
      <c r="C38" s="69" t="s">
        <v>499</v>
      </c>
      <c r="D38" s="66">
        <f>+D39+D40+D41</f>
        <v>0</v>
      </c>
      <c r="E38" s="66">
        <f>+E39+E40+E41</f>
        <v>0</v>
      </c>
    </row>
    <row r="39" spans="1:5" x14ac:dyDescent="0.2">
      <c r="A39" s="73">
        <v>400.40100000000001</v>
      </c>
      <c r="B39" s="76" t="s">
        <v>498</v>
      </c>
      <c r="C39" s="77" t="s">
        <v>497</v>
      </c>
      <c r="D39" s="76"/>
      <c r="E39" s="76"/>
    </row>
    <row r="40" spans="1:5" x14ac:dyDescent="0.2">
      <c r="A40" s="68">
        <v>402</v>
      </c>
      <c r="B40" s="66" t="s">
        <v>496</v>
      </c>
      <c r="C40" s="67" t="s">
        <v>495</v>
      </c>
      <c r="D40" s="66"/>
      <c r="E40" s="66"/>
    </row>
    <row r="41" spans="1:5" x14ac:dyDescent="0.2">
      <c r="A41" s="83">
        <v>403</v>
      </c>
      <c r="B41" s="71" t="s">
        <v>494</v>
      </c>
      <c r="C41" s="82" t="s">
        <v>493</v>
      </c>
      <c r="D41" s="71"/>
      <c r="E41" s="71"/>
    </row>
    <row r="42" spans="1:5" x14ac:dyDescent="0.2">
      <c r="A42" s="68">
        <v>41</v>
      </c>
      <c r="B42" s="70" t="s">
        <v>603</v>
      </c>
      <c r="C42" s="69" t="s">
        <v>492</v>
      </c>
      <c r="D42" s="66">
        <f>+D43+D44+D46+D47</f>
        <v>0</v>
      </c>
      <c r="E42" s="66">
        <f>+E43+E44+E46+E47</f>
        <v>0</v>
      </c>
    </row>
    <row r="43" spans="1:5" x14ac:dyDescent="0.2">
      <c r="A43" s="73">
        <v>410</v>
      </c>
      <c r="B43" s="76" t="s">
        <v>491</v>
      </c>
      <c r="C43" s="77" t="s">
        <v>490</v>
      </c>
      <c r="D43" s="76"/>
      <c r="E43" s="76"/>
    </row>
    <row r="44" spans="1:5" x14ac:dyDescent="0.2">
      <c r="A44" s="98">
        <v>413</v>
      </c>
      <c r="B44" s="79" t="s">
        <v>489</v>
      </c>
      <c r="C44" s="80" t="s">
        <v>488</v>
      </c>
      <c r="D44" s="79"/>
      <c r="E44" s="79"/>
    </row>
    <row r="45" spans="1:5" x14ac:dyDescent="0.2">
      <c r="A45" s="11">
        <v>414</v>
      </c>
      <c r="B45" s="330" t="s">
        <v>487</v>
      </c>
      <c r="C45" s="80" t="s">
        <v>486</v>
      </c>
      <c r="D45" s="79"/>
      <c r="E45" s="79"/>
    </row>
    <row r="46" spans="1:5" x14ac:dyDescent="0.2">
      <c r="A46" s="98">
        <v>415</v>
      </c>
      <c r="B46" s="79" t="s">
        <v>485</v>
      </c>
      <c r="C46" s="80" t="s">
        <v>484</v>
      </c>
      <c r="D46" s="79"/>
      <c r="E46" s="79"/>
    </row>
    <row r="47" spans="1:5" x14ac:dyDescent="0.2">
      <c r="A47" s="83" t="s">
        <v>483</v>
      </c>
      <c r="B47" s="71" t="s">
        <v>482</v>
      </c>
      <c r="C47" s="82" t="s">
        <v>481</v>
      </c>
      <c r="D47" s="71"/>
      <c r="E47" s="71"/>
    </row>
    <row r="48" spans="1:5" x14ac:dyDescent="0.2">
      <c r="A48" s="68">
        <v>42</v>
      </c>
      <c r="B48" s="70" t="s">
        <v>611</v>
      </c>
      <c r="C48" s="69" t="s">
        <v>480</v>
      </c>
      <c r="D48" s="66">
        <f>+D49+D50</f>
        <v>0</v>
      </c>
      <c r="E48" s="66">
        <f>+E49+E50</f>
        <v>0</v>
      </c>
    </row>
    <row r="49" spans="1:5" ht="25.5" x14ac:dyDescent="0.2">
      <c r="A49" s="116" t="s">
        <v>479</v>
      </c>
      <c r="B49" s="76" t="s">
        <v>478</v>
      </c>
      <c r="C49" s="77" t="s">
        <v>477</v>
      </c>
      <c r="D49" s="76"/>
      <c r="E49" s="76"/>
    </row>
    <row r="50" spans="1:5" x14ac:dyDescent="0.2">
      <c r="A50" s="117">
        <v>422</v>
      </c>
      <c r="B50" s="66" t="s">
        <v>476</v>
      </c>
      <c r="C50" s="67" t="s">
        <v>475</v>
      </c>
      <c r="D50" s="66"/>
      <c r="E50" s="66"/>
    </row>
    <row r="51" spans="1:5" x14ac:dyDescent="0.2">
      <c r="A51" s="68">
        <v>43</v>
      </c>
      <c r="B51" s="70" t="s">
        <v>612</v>
      </c>
      <c r="C51" s="69" t="s">
        <v>474</v>
      </c>
      <c r="D51" s="66">
        <f>+D52+D53</f>
        <v>0</v>
      </c>
      <c r="E51" s="66">
        <f>+E52+E53</f>
        <v>0</v>
      </c>
    </row>
    <row r="52" spans="1:5" x14ac:dyDescent="0.2">
      <c r="A52" s="73">
        <v>430</v>
      </c>
      <c r="B52" s="76" t="s">
        <v>473</v>
      </c>
      <c r="C52" s="77" t="s">
        <v>472</v>
      </c>
      <c r="D52" s="76"/>
      <c r="E52" s="76"/>
    </row>
    <row r="53" spans="1:5" x14ac:dyDescent="0.2">
      <c r="A53" s="68">
        <v>431.43900000000002</v>
      </c>
      <c r="B53" s="66" t="s">
        <v>471</v>
      </c>
      <c r="C53" s="67" t="s">
        <v>470</v>
      </c>
      <c r="D53" s="66"/>
      <c r="E53" s="66"/>
    </row>
    <row r="54" spans="1:5" x14ac:dyDescent="0.2">
      <c r="A54" s="68">
        <v>44</v>
      </c>
      <c r="B54" s="70" t="s">
        <v>469</v>
      </c>
      <c r="C54" s="69" t="s">
        <v>468</v>
      </c>
      <c r="D54" s="66">
        <f>+D55+D56</f>
        <v>0</v>
      </c>
      <c r="E54" s="66">
        <f>+E55+E56</f>
        <v>0</v>
      </c>
    </row>
    <row r="55" spans="1:5" x14ac:dyDescent="0.2">
      <c r="A55" s="73" t="s">
        <v>467</v>
      </c>
      <c r="B55" s="76" t="s">
        <v>466</v>
      </c>
      <c r="C55" s="77" t="s">
        <v>465</v>
      </c>
      <c r="D55" s="76"/>
      <c r="E55" s="76"/>
    </row>
    <row r="56" spans="1:5" x14ac:dyDescent="0.2">
      <c r="A56" s="72">
        <v>449</v>
      </c>
      <c r="B56" s="74" t="s">
        <v>636</v>
      </c>
      <c r="C56" s="75" t="s">
        <v>464</v>
      </c>
      <c r="D56" s="74"/>
      <c r="E56" s="74"/>
    </row>
    <row r="57" spans="1:5" x14ac:dyDescent="0.2">
      <c r="A57" s="68">
        <v>450</v>
      </c>
      <c r="B57" s="70" t="s">
        <v>463</v>
      </c>
      <c r="C57" s="69" t="s">
        <v>462</v>
      </c>
      <c r="D57" s="66"/>
      <c r="E57" s="66"/>
    </row>
    <row r="58" spans="1:5" x14ac:dyDescent="0.2">
      <c r="A58" s="68">
        <v>460</v>
      </c>
      <c r="B58" s="70" t="s">
        <v>461</v>
      </c>
      <c r="C58" s="69" t="s">
        <v>460</v>
      </c>
      <c r="D58" s="66"/>
      <c r="E58" s="66"/>
    </row>
    <row r="59" spans="1:5" x14ac:dyDescent="0.2">
      <c r="A59" s="68">
        <v>47</v>
      </c>
      <c r="B59" s="70" t="s">
        <v>459</v>
      </c>
      <c r="C59" s="69" t="s">
        <v>458</v>
      </c>
      <c r="D59" s="66"/>
      <c r="E59" s="66"/>
    </row>
    <row r="60" spans="1:5" x14ac:dyDescent="0.2">
      <c r="A60" s="68">
        <v>48</v>
      </c>
      <c r="B60" s="70" t="s">
        <v>457</v>
      </c>
      <c r="C60" s="69" t="s">
        <v>456</v>
      </c>
      <c r="D60" s="66"/>
      <c r="E60" s="66"/>
    </row>
    <row r="61" spans="1:5" ht="25.5" x14ac:dyDescent="0.2">
      <c r="A61" s="68"/>
      <c r="B61" s="7" t="s">
        <v>610</v>
      </c>
      <c r="C61" s="69" t="s">
        <v>455</v>
      </c>
      <c r="D61" s="66">
        <f>+D20-D37</f>
        <v>0</v>
      </c>
      <c r="E61" s="66">
        <f>+E20-E37</f>
        <v>0</v>
      </c>
    </row>
    <row r="62" spans="1:5" x14ac:dyDescent="0.2">
      <c r="A62" s="68">
        <v>5</v>
      </c>
      <c r="B62" s="70" t="s">
        <v>454</v>
      </c>
      <c r="C62" s="69" t="s">
        <v>453</v>
      </c>
      <c r="D62" s="66">
        <f>+D63+D67+D70+D74+D75-D78+-D81</f>
        <v>0</v>
      </c>
      <c r="E62" s="66">
        <f>+E63+E67+E70+E74+E75-E78+-E81</f>
        <v>0</v>
      </c>
    </row>
    <row r="63" spans="1:5" x14ac:dyDescent="0.2">
      <c r="A63" s="68">
        <v>51</v>
      </c>
      <c r="B63" s="70" t="s">
        <v>604</v>
      </c>
      <c r="C63" s="69" t="s">
        <v>452</v>
      </c>
      <c r="D63" s="66">
        <f>+D64+D65+D66</f>
        <v>0</v>
      </c>
      <c r="E63" s="66">
        <f>+E64+E65+E66</f>
        <v>0</v>
      </c>
    </row>
    <row r="64" spans="1:5" x14ac:dyDescent="0.2">
      <c r="A64" s="73">
        <v>510</v>
      </c>
      <c r="B64" s="76" t="s">
        <v>451</v>
      </c>
      <c r="C64" s="77" t="s">
        <v>450</v>
      </c>
      <c r="D64" s="76"/>
      <c r="E64" s="76"/>
    </row>
    <row r="65" spans="1:5" x14ac:dyDescent="0.2">
      <c r="A65" s="68">
        <v>512</v>
      </c>
      <c r="B65" s="66" t="s">
        <v>449</v>
      </c>
      <c r="C65" s="67" t="s">
        <v>448</v>
      </c>
      <c r="D65" s="66"/>
      <c r="E65" s="66"/>
    </row>
    <row r="66" spans="1:5" x14ac:dyDescent="0.2">
      <c r="A66" s="83">
        <v>513</v>
      </c>
      <c r="B66" s="71" t="s">
        <v>447</v>
      </c>
      <c r="C66" s="82" t="s">
        <v>446</v>
      </c>
      <c r="D66" s="71"/>
      <c r="E66" s="71"/>
    </row>
    <row r="67" spans="1:5" x14ac:dyDescent="0.2">
      <c r="A67" s="68">
        <v>52</v>
      </c>
      <c r="B67" s="70" t="s">
        <v>605</v>
      </c>
      <c r="C67" s="69" t="s">
        <v>445</v>
      </c>
      <c r="D67" s="66">
        <f>+D68+D69</f>
        <v>0</v>
      </c>
      <c r="E67" s="66">
        <f>+E68+E69</f>
        <v>0</v>
      </c>
    </row>
    <row r="68" spans="1:5" x14ac:dyDescent="0.2">
      <c r="A68" s="73">
        <v>520</v>
      </c>
      <c r="B68" s="76" t="s">
        <v>444</v>
      </c>
      <c r="C68" s="77" t="s">
        <v>443</v>
      </c>
      <c r="D68" s="76"/>
      <c r="E68" s="76"/>
    </row>
    <row r="69" spans="1:5" x14ac:dyDescent="0.2">
      <c r="A69" s="68">
        <v>521</v>
      </c>
      <c r="B69" s="66" t="s">
        <v>442</v>
      </c>
      <c r="C69" s="67" t="s">
        <v>441</v>
      </c>
      <c r="D69" s="66"/>
      <c r="E69" s="66"/>
    </row>
    <row r="70" spans="1:5" x14ac:dyDescent="0.2">
      <c r="A70" s="68">
        <v>53</v>
      </c>
      <c r="B70" s="70" t="s">
        <v>440</v>
      </c>
      <c r="C70" s="67" t="s">
        <v>439</v>
      </c>
      <c r="D70" s="66">
        <f>+D71+D72+D73</f>
        <v>0</v>
      </c>
      <c r="E70" s="66">
        <f>+E71+E72+E73</f>
        <v>0</v>
      </c>
    </row>
    <row r="71" spans="1:5" ht="38.25" x14ac:dyDescent="0.2">
      <c r="A71" s="73">
        <v>530</v>
      </c>
      <c r="B71" s="81" t="s">
        <v>438</v>
      </c>
      <c r="C71" s="77" t="s">
        <v>437</v>
      </c>
      <c r="D71" s="76"/>
      <c r="E71" s="76"/>
    </row>
    <row r="72" spans="1:5" x14ac:dyDescent="0.2">
      <c r="A72" s="68">
        <v>531</v>
      </c>
      <c r="B72" s="66" t="s">
        <v>436</v>
      </c>
      <c r="C72" s="67" t="s">
        <v>435</v>
      </c>
      <c r="D72" s="66"/>
      <c r="E72" s="66"/>
    </row>
    <row r="73" spans="1:5" x14ac:dyDescent="0.2">
      <c r="A73" s="83">
        <v>532</v>
      </c>
      <c r="B73" s="71" t="s">
        <v>434</v>
      </c>
      <c r="C73" s="82" t="s">
        <v>433</v>
      </c>
      <c r="D73" s="71"/>
      <c r="E73" s="71"/>
    </row>
    <row r="74" spans="1:5" x14ac:dyDescent="0.2">
      <c r="A74" s="68">
        <v>54</v>
      </c>
      <c r="B74" s="70" t="s">
        <v>432</v>
      </c>
      <c r="C74" s="69" t="s">
        <v>431</v>
      </c>
      <c r="D74" s="66"/>
      <c r="E74" s="66"/>
    </row>
    <row r="75" spans="1:5" x14ac:dyDescent="0.2">
      <c r="A75" s="68">
        <v>55</v>
      </c>
      <c r="B75" s="70" t="s">
        <v>430</v>
      </c>
      <c r="C75" s="69" t="s">
        <v>429</v>
      </c>
      <c r="D75" s="66">
        <f>+D76+D77</f>
        <v>0</v>
      </c>
      <c r="E75" s="66">
        <f>+E76+E77</f>
        <v>0</v>
      </c>
    </row>
    <row r="76" spans="1:5" x14ac:dyDescent="0.2">
      <c r="A76" s="73">
        <v>550</v>
      </c>
      <c r="B76" s="76" t="s">
        <v>428</v>
      </c>
      <c r="C76" s="77" t="s">
        <v>427</v>
      </c>
      <c r="D76" s="76"/>
      <c r="E76" s="76"/>
    </row>
    <row r="77" spans="1:5" x14ac:dyDescent="0.2">
      <c r="A77" s="68">
        <v>551</v>
      </c>
      <c r="B77" s="66" t="s">
        <v>426</v>
      </c>
      <c r="C77" s="67" t="s">
        <v>425</v>
      </c>
      <c r="D77" s="66"/>
      <c r="E77" s="66"/>
    </row>
    <row r="78" spans="1:5" s="6" customFormat="1" x14ac:dyDescent="0.2">
      <c r="A78" s="78">
        <v>56</v>
      </c>
      <c r="B78" s="118" t="s">
        <v>424</v>
      </c>
      <c r="C78" s="88" t="s">
        <v>423</v>
      </c>
      <c r="D78" s="118">
        <f>+D79+D80</f>
        <v>0</v>
      </c>
      <c r="E78" s="118">
        <f>+E79+E80</f>
        <v>0</v>
      </c>
    </row>
    <row r="79" spans="1:5" x14ac:dyDescent="0.2">
      <c r="A79" s="73">
        <v>560</v>
      </c>
      <c r="B79" s="76" t="s">
        <v>422</v>
      </c>
      <c r="C79" s="77" t="s">
        <v>421</v>
      </c>
      <c r="D79" s="76"/>
      <c r="E79" s="76"/>
    </row>
    <row r="80" spans="1:5" x14ac:dyDescent="0.2">
      <c r="A80" s="72">
        <v>561</v>
      </c>
      <c r="B80" s="74" t="s">
        <v>420</v>
      </c>
      <c r="C80" s="75" t="s">
        <v>419</v>
      </c>
      <c r="D80" s="74"/>
      <c r="E80" s="74"/>
    </row>
    <row r="81" spans="1:5" x14ac:dyDescent="0.2">
      <c r="A81" s="68">
        <v>57</v>
      </c>
      <c r="B81" s="70" t="s">
        <v>418</v>
      </c>
      <c r="C81" s="69" t="s">
        <v>417</v>
      </c>
      <c r="D81" s="66">
        <f>+D82+D83</f>
        <v>0</v>
      </c>
      <c r="E81" s="66">
        <f>+E82+E83</f>
        <v>0</v>
      </c>
    </row>
    <row r="82" spans="1:5" ht="38.25" x14ac:dyDescent="0.2">
      <c r="A82" s="73">
        <v>570</v>
      </c>
      <c r="B82" s="119" t="s">
        <v>416</v>
      </c>
      <c r="C82" s="120" t="s">
        <v>415</v>
      </c>
      <c r="D82" s="84"/>
      <c r="E82" s="84"/>
    </row>
    <row r="83" spans="1:5" ht="38.25" x14ac:dyDescent="0.2">
      <c r="A83" s="68">
        <v>571</v>
      </c>
      <c r="B83" s="114" t="s">
        <v>414</v>
      </c>
      <c r="C83" s="115" t="s">
        <v>413</v>
      </c>
      <c r="D83" s="66"/>
      <c r="E83" s="66"/>
    </row>
    <row r="84" spans="1:5" x14ac:dyDescent="0.2">
      <c r="A84" s="68"/>
      <c r="B84" s="70" t="s">
        <v>412</v>
      </c>
      <c r="C84" s="69" t="s">
        <v>411</v>
      </c>
      <c r="D84" s="66"/>
      <c r="E84" s="66"/>
    </row>
    <row r="85" spans="1:5" ht="25.5" x14ac:dyDescent="0.2">
      <c r="A85" s="68"/>
      <c r="B85" s="7" t="s">
        <v>410</v>
      </c>
      <c r="C85" s="69" t="s">
        <v>409</v>
      </c>
      <c r="D85" s="66" t="e">
        <f>+D61/D84</f>
        <v>#DIV/0!</v>
      </c>
      <c r="E85" s="66" t="e">
        <f>+E61/E84</f>
        <v>#DIV/0!</v>
      </c>
    </row>
    <row r="86" spans="1:5" ht="25.5" x14ac:dyDescent="0.2">
      <c r="A86" s="68"/>
      <c r="B86" s="7" t="s">
        <v>408</v>
      </c>
      <c r="C86" s="69" t="s">
        <v>407</v>
      </c>
      <c r="D86" s="66"/>
      <c r="E86" s="66"/>
    </row>
    <row r="87" spans="1:5" x14ac:dyDescent="0.2">
      <c r="A87" s="68"/>
      <c r="B87" s="66" t="s">
        <v>406</v>
      </c>
      <c r="C87" s="67" t="s">
        <v>405</v>
      </c>
      <c r="D87" s="66"/>
      <c r="E87" s="66"/>
    </row>
  </sheetData>
  <mergeCells count="11">
    <mergeCell ref="C1:E1"/>
    <mergeCell ref="A7:B7"/>
    <mergeCell ref="A9:B9"/>
    <mergeCell ref="A3:B3"/>
    <mergeCell ref="A4:B4"/>
    <mergeCell ref="C10:E10"/>
    <mergeCell ref="C17:E17"/>
    <mergeCell ref="A15:E15"/>
    <mergeCell ref="A16:E16"/>
    <mergeCell ref="C11:E11"/>
    <mergeCell ref="A14:E14"/>
  </mergeCells>
  <dataValidations count="2">
    <dataValidation type="date" operator="greaterThan" allowBlank="1" showInputMessage="1" showErrorMessage="1" sqref="B5 C10:C11">
      <formula1>32874</formula1>
    </dataValidation>
    <dataValidation type="whole" operator="greaterThanOrEqual" allowBlank="1" showInputMessage="1" showErrorMessage="1" sqref="B8 D4:E4">
      <formula1>0</formula1>
    </dataValidation>
  </dataValidations>
  <printOptions horizontalCentered="1"/>
  <pageMargins left="0.59" right="0.36" top="0.45" bottom="0.36" header="0.25" footer="0.2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showGridLines="0" zoomScaleNormal="100" workbookViewId="0">
      <selection activeCell="H15" sqref="H15"/>
    </sheetView>
  </sheetViews>
  <sheetFormatPr defaultRowHeight="12.75" x14ac:dyDescent="0.2"/>
  <cols>
    <col min="1" max="1" width="4.5703125" style="38" bestFit="1" customWidth="1"/>
    <col min="2" max="2" width="21.5703125" style="38" customWidth="1"/>
    <col min="3" max="3" width="8.140625" style="38" customWidth="1"/>
    <col min="4" max="4" width="4.42578125" style="38" bestFit="1" customWidth="1"/>
    <col min="5" max="5" width="9.5703125" style="38" bestFit="1" customWidth="1"/>
    <col min="6" max="6" width="10.140625" style="38" customWidth="1"/>
    <col min="7" max="7" width="9.85546875" style="38" customWidth="1"/>
    <col min="8" max="8" width="10.5703125" style="38" customWidth="1"/>
    <col min="9" max="9" width="9.28515625" style="38" bestFit="1" customWidth="1"/>
    <col min="10" max="10" width="10.28515625" style="38" customWidth="1"/>
    <col min="11" max="11" width="13" style="8" customWidth="1"/>
    <col min="12" max="12" width="15.140625" style="8" customWidth="1"/>
    <col min="13" max="13" width="17.28515625" style="8" customWidth="1"/>
    <col min="14" max="16384" width="9.140625" style="38"/>
  </cols>
  <sheetData>
    <row r="1" spans="1:13" x14ac:dyDescent="0.2">
      <c r="A1" s="19"/>
      <c r="L1" s="403" t="s">
        <v>617</v>
      </c>
      <c r="M1" s="404"/>
    </row>
    <row r="2" spans="1:13" x14ac:dyDescent="0.2">
      <c r="A2" s="18" t="s">
        <v>9</v>
      </c>
      <c r="B2" s="18"/>
      <c r="D2" s="253"/>
      <c r="E2" s="253"/>
      <c r="F2" s="253"/>
      <c r="G2" s="253"/>
      <c r="H2" s="253"/>
      <c r="I2" s="253"/>
      <c r="J2" s="253"/>
      <c r="K2" s="43"/>
      <c r="L2" s="15"/>
      <c r="M2" s="15"/>
    </row>
    <row r="3" spans="1:13" x14ac:dyDescent="0.2">
      <c r="A3" s="18" t="s">
        <v>10</v>
      </c>
      <c r="B3" s="18"/>
      <c r="D3" s="40"/>
      <c r="E3" s="40"/>
      <c r="F3" s="40"/>
      <c r="G3" s="40"/>
      <c r="H3" s="40"/>
      <c r="I3" s="40"/>
      <c r="J3" s="40"/>
      <c r="K3" s="34"/>
      <c r="L3" s="15"/>
      <c r="M3" s="15"/>
    </row>
    <row r="4" spans="1:13" x14ac:dyDescent="0.2">
      <c r="A4" s="18" t="s">
        <v>159</v>
      </c>
      <c r="B4" s="18"/>
      <c r="D4" s="40"/>
      <c r="E4" s="40"/>
      <c r="F4" s="40"/>
      <c r="G4" s="40"/>
      <c r="H4" s="40"/>
      <c r="I4" s="40"/>
      <c r="J4" s="40"/>
      <c r="K4" s="34"/>
      <c r="L4" s="15"/>
      <c r="M4" s="15"/>
    </row>
    <row r="5" spans="1:13" x14ac:dyDescent="0.2">
      <c r="A5" s="18" t="s">
        <v>2</v>
      </c>
      <c r="B5" s="3"/>
      <c r="D5" s="40"/>
      <c r="E5" s="40"/>
      <c r="F5" s="40"/>
      <c r="G5" s="40"/>
      <c r="H5" s="40"/>
      <c r="I5" s="40"/>
      <c r="J5" s="40"/>
      <c r="K5" s="34"/>
      <c r="L5" s="15"/>
      <c r="M5" s="15"/>
    </row>
    <row r="6" spans="1:13" x14ac:dyDescent="0.2">
      <c r="A6" s="382" t="s">
        <v>3</v>
      </c>
      <c r="B6" s="382"/>
      <c r="D6" s="40"/>
      <c r="E6" s="40"/>
      <c r="F6" s="40"/>
      <c r="G6" s="40"/>
      <c r="H6" s="40"/>
      <c r="I6" s="40"/>
      <c r="J6" s="40"/>
      <c r="K6" s="34"/>
      <c r="L6" s="15"/>
      <c r="M6" s="15"/>
    </row>
    <row r="7" spans="1:13" x14ac:dyDescent="0.2">
      <c r="A7" s="18" t="s">
        <v>4</v>
      </c>
      <c r="B7" s="4"/>
      <c r="D7" s="40"/>
      <c r="E7" s="40"/>
      <c r="F7" s="40"/>
      <c r="G7" s="40"/>
      <c r="H7" s="40"/>
      <c r="I7" s="40"/>
      <c r="J7" s="40"/>
      <c r="K7" s="34"/>
      <c r="L7" s="15"/>
      <c r="M7" s="15"/>
    </row>
    <row r="8" spans="1:13" x14ac:dyDescent="0.2">
      <c r="A8" s="382" t="s">
        <v>5</v>
      </c>
      <c r="B8" s="382"/>
      <c r="D8" s="40"/>
      <c r="E8" s="40"/>
      <c r="F8" s="40"/>
      <c r="G8" s="40"/>
      <c r="H8" s="40"/>
      <c r="I8" s="40"/>
      <c r="J8" s="40"/>
      <c r="K8" s="34"/>
      <c r="L8" s="15"/>
      <c r="M8" s="15"/>
    </row>
    <row r="9" spans="1:13" x14ac:dyDescent="0.2">
      <c r="A9" s="18" t="s">
        <v>6</v>
      </c>
      <c r="B9" s="18"/>
      <c r="D9" s="40"/>
      <c r="E9" s="40"/>
      <c r="F9" s="40"/>
      <c r="G9" s="40"/>
      <c r="H9" s="40"/>
      <c r="I9" s="40"/>
      <c r="J9" s="40"/>
      <c r="K9" s="34"/>
      <c r="L9" s="15"/>
      <c r="M9" s="15"/>
    </row>
    <row r="10" spans="1:13" x14ac:dyDescent="0.2">
      <c r="A10" s="18" t="s">
        <v>7</v>
      </c>
      <c r="B10" s="18"/>
      <c r="D10" s="40"/>
      <c r="E10" s="40"/>
      <c r="F10" s="40"/>
      <c r="G10" s="40"/>
      <c r="H10" s="40"/>
      <c r="I10" s="40"/>
      <c r="J10" s="40"/>
      <c r="K10" s="34"/>
      <c r="L10" s="15"/>
      <c r="M10" s="15"/>
    </row>
    <row r="11" spans="1:13" x14ac:dyDescent="0.2">
      <c r="A11" s="18" t="s">
        <v>8</v>
      </c>
      <c r="B11" s="18"/>
      <c r="D11" s="40"/>
      <c r="E11" s="40"/>
      <c r="F11" s="40"/>
      <c r="G11" s="40"/>
      <c r="H11" s="40"/>
      <c r="I11" s="40"/>
      <c r="J11" s="40"/>
      <c r="K11" s="34"/>
      <c r="L11" s="15"/>
      <c r="M11" s="15"/>
    </row>
    <row r="12" spans="1:13" ht="40.5" customHeight="1" x14ac:dyDescent="0.2">
      <c r="A12" s="400" t="s">
        <v>25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2"/>
      <c r="L12" s="402"/>
      <c r="M12" s="402"/>
    </row>
    <row r="13" spans="1:13" x14ac:dyDescent="0.2">
      <c r="A13" s="139"/>
      <c r="B13" s="140"/>
      <c r="C13" s="139"/>
      <c r="D13" s="139"/>
      <c r="E13" s="139"/>
      <c r="F13" s="139"/>
      <c r="G13" s="139"/>
      <c r="H13" s="139"/>
      <c r="I13" s="139"/>
      <c r="J13" s="139"/>
    </row>
    <row r="14" spans="1:13" ht="51" x14ac:dyDescent="0.2">
      <c r="A14" s="180" t="s">
        <v>596</v>
      </c>
      <c r="B14" s="181" t="s">
        <v>47</v>
      </c>
      <c r="C14" s="181" t="s">
        <v>48</v>
      </c>
      <c r="D14" s="182" t="s">
        <v>49</v>
      </c>
      <c r="E14" s="181" t="s">
        <v>50</v>
      </c>
      <c r="F14" s="181" t="s">
        <v>90</v>
      </c>
      <c r="G14" s="181" t="s">
        <v>52</v>
      </c>
      <c r="H14" s="181" t="s">
        <v>624</v>
      </c>
      <c r="I14" s="181" t="s">
        <v>53</v>
      </c>
      <c r="J14" s="181" t="s">
        <v>55</v>
      </c>
      <c r="K14" s="180" t="s">
        <v>621</v>
      </c>
      <c r="L14" s="180" t="s">
        <v>56</v>
      </c>
      <c r="M14" s="183" t="s">
        <v>173</v>
      </c>
    </row>
    <row r="15" spans="1:13" x14ac:dyDescent="0.2">
      <c r="A15" s="320">
        <v>1</v>
      </c>
      <c r="B15" s="321">
        <v>2</v>
      </c>
      <c r="C15" s="320">
        <v>3</v>
      </c>
      <c r="D15" s="320">
        <v>4</v>
      </c>
      <c r="E15" s="320">
        <v>5</v>
      </c>
      <c r="F15" s="320">
        <v>6</v>
      </c>
      <c r="G15" s="320">
        <v>7</v>
      </c>
      <c r="H15" s="320">
        <v>8</v>
      </c>
      <c r="I15" s="320">
        <v>9</v>
      </c>
      <c r="J15" s="320">
        <v>10</v>
      </c>
      <c r="K15" s="322">
        <v>11</v>
      </c>
      <c r="L15" s="322">
        <v>12</v>
      </c>
      <c r="M15" s="322">
        <v>13</v>
      </c>
    </row>
    <row r="16" spans="1:13" x14ac:dyDescent="0.2">
      <c r="A16" s="184"/>
      <c r="B16" s="185" t="s">
        <v>79</v>
      </c>
      <c r="C16" s="186"/>
      <c r="D16" s="187"/>
      <c r="E16" s="188"/>
      <c r="F16" s="188"/>
      <c r="G16" s="188"/>
      <c r="H16" s="188"/>
      <c r="I16" s="184"/>
      <c r="J16" s="184"/>
      <c r="K16" s="189"/>
      <c r="L16" s="189"/>
      <c r="M16" s="190"/>
    </row>
    <row r="17" spans="1:13" x14ac:dyDescent="0.2">
      <c r="A17" s="143"/>
      <c r="B17" s="144"/>
      <c r="C17" s="145"/>
      <c r="D17" s="146"/>
      <c r="E17" s="163"/>
      <c r="F17" s="164"/>
      <c r="G17" s="191"/>
      <c r="H17" s="191"/>
      <c r="I17" s="168"/>
      <c r="J17" s="165"/>
      <c r="K17" s="48"/>
      <c r="L17" s="48"/>
      <c r="M17" s="48"/>
    </row>
    <row r="18" spans="1:13" x14ac:dyDescent="0.2">
      <c r="A18" s="143"/>
      <c r="B18" s="144"/>
      <c r="C18" s="145"/>
      <c r="D18" s="146"/>
      <c r="E18" s="163"/>
      <c r="F18" s="164"/>
      <c r="G18" s="191"/>
      <c r="H18" s="191"/>
      <c r="I18" s="168"/>
      <c r="J18" s="165"/>
      <c r="K18" s="48"/>
      <c r="L18" s="48"/>
      <c r="M18" s="48"/>
    </row>
    <row r="19" spans="1:13" x14ac:dyDescent="0.2">
      <c r="A19" s="143"/>
      <c r="B19" s="144"/>
      <c r="C19" s="145"/>
      <c r="D19" s="146"/>
      <c r="E19" s="163"/>
      <c r="F19" s="164"/>
      <c r="G19" s="191"/>
      <c r="H19" s="191"/>
      <c r="I19" s="168"/>
      <c r="J19" s="165"/>
      <c r="K19" s="48"/>
      <c r="L19" s="48"/>
      <c r="M19" s="48"/>
    </row>
    <row r="20" spans="1:13" x14ac:dyDescent="0.2">
      <c r="A20" s="143"/>
      <c r="B20" s="144"/>
      <c r="C20" s="145"/>
      <c r="D20" s="146"/>
      <c r="E20" s="163"/>
      <c r="F20" s="164"/>
      <c r="G20" s="191"/>
      <c r="H20" s="191"/>
      <c r="I20" s="168"/>
      <c r="J20" s="165"/>
      <c r="K20" s="48"/>
      <c r="L20" s="48"/>
      <c r="M20" s="48"/>
    </row>
    <row r="21" spans="1:13" x14ac:dyDescent="0.2">
      <c r="A21" s="143"/>
      <c r="B21" s="144"/>
      <c r="C21" s="145"/>
      <c r="D21" s="146"/>
      <c r="E21" s="163"/>
      <c r="F21" s="164"/>
      <c r="G21" s="191"/>
      <c r="H21" s="191"/>
      <c r="I21" s="168"/>
      <c r="J21" s="165"/>
      <c r="K21" s="48"/>
      <c r="L21" s="48"/>
      <c r="M21" s="48"/>
    </row>
    <row r="22" spans="1:13" x14ac:dyDescent="0.2">
      <c r="A22" s="143"/>
      <c r="B22" s="144"/>
      <c r="C22" s="145"/>
      <c r="D22" s="146"/>
      <c r="E22" s="163"/>
      <c r="F22" s="164"/>
      <c r="G22" s="191"/>
      <c r="H22" s="191"/>
      <c r="I22" s="168"/>
      <c r="J22" s="165"/>
      <c r="K22" s="48"/>
      <c r="L22" s="48"/>
      <c r="M22" s="48"/>
    </row>
    <row r="23" spans="1:13" x14ac:dyDescent="0.2">
      <c r="A23" s="143"/>
      <c r="B23" s="144"/>
      <c r="C23" s="145"/>
      <c r="D23" s="146"/>
      <c r="E23" s="163"/>
      <c r="F23" s="164"/>
      <c r="G23" s="191"/>
      <c r="H23" s="191"/>
      <c r="I23" s="168"/>
      <c r="J23" s="165"/>
      <c r="K23" s="48"/>
      <c r="L23" s="48"/>
      <c r="M23" s="48"/>
    </row>
    <row r="24" spans="1:13" x14ac:dyDescent="0.2">
      <c r="A24" s="143"/>
      <c r="B24" s="144"/>
      <c r="C24" s="145"/>
      <c r="D24" s="146"/>
      <c r="E24" s="163"/>
      <c r="F24" s="164"/>
      <c r="G24" s="191"/>
      <c r="H24" s="191"/>
      <c r="I24" s="168"/>
      <c r="J24" s="165"/>
      <c r="K24" s="48"/>
      <c r="L24" s="48"/>
      <c r="M24" s="48"/>
    </row>
    <row r="25" spans="1:13" x14ac:dyDescent="0.2">
      <c r="A25" s="143"/>
      <c r="B25" s="144"/>
      <c r="C25" s="145"/>
      <c r="D25" s="146"/>
      <c r="E25" s="163"/>
      <c r="F25" s="164"/>
      <c r="G25" s="191"/>
      <c r="H25" s="191"/>
      <c r="I25" s="168"/>
      <c r="J25" s="165"/>
      <c r="K25" s="48"/>
      <c r="L25" s="48"/>
      <c r="M25" s="48"/>
    </row>
    <row r="26" spans="1:13" x14ac:dyDescent="0.2">
      <c r="A26" s="143"/>
      <c r="B26" s="144"/>
      <c r="C26" s="145"/>
      <c r="D26" s="146"/>
      <c r="E26" s="163"/>
      <c r="F26" s="164"/>
      <c r="G26" s="191"/>
      <c r="H26" s="191"/>
      <c r="I26" s="168"/>
      <c r="J26" s="165"/>
      <c r="K26" s="48"/>
      <c r="L26" s="48"/>
      <c r="M26" s="48"/>
    </row>
  </sheetData>
  <mergeCells count="4">
    <mergeCell ref="A12:M12"/>
    <mergeCell ref="A6:B6"/>
    <mergeCell ref="A8:B8"/>
    <mergeCell ref="L1:M1"/>
  </mergeCells>
  <dataValidations count="8">
    <dataValidation type="date" operator="greaterThan" allowBlank="1" showInputMessage="1" showErrorMessage="1" sqref="I17:I26">
      <formula1>42005</formula1>
    </dataValidation>
    <dataValidation type="decimal" operator="greaterThanOrEqual" allowBlank="1" showInputMessage="1" showErrorMessage="1" sqref="G17:H26">
      <formula1>0</formula1>
    </dataValidation>
    <dataValidation type="decimal" operator="greaterThan" allowBlank="1" showInputMessage="1" showErrorMessage="1" sqref="E17:F26">
      <formula1>0</formula1>
    </dataValidation>
    <dataValidation type="whole" operator="greaterThanOrEqual" allowBlank="1" showInputMessage="1" showErrorMessage="1" sqref="D17:D26">
      <formula1>1</formula1>
    </dataValidation>
    <dataValidation type="textLength" operator="lessThanOrEqual" allowBlank="1" showInputMessage="1" showErrorMessage="1" sqref="J17:J26 B17:C26">
      <formula1>255</formula1>
    </dataValidation>
    <dataValidation type="whole" operator="greaterThan" allowBlank="1" showInputMessage="1" showErrorMessage="1" sqref="A17:A26">
      <formula1>0</formula1>
    </dataValidation>
    <dataValidation type="whole" operator="greaterThanOrEqual" allowBlank="1" showInputMessage="1" showErrorMessage="1" sqref="B7">
      <formula1>0</formula1>
    </dataValidation>
    <dataValidation type="date" operator="greaterThan" allowBlank="1" showInputMessage="1" showErrorMessage="1" sqref="B4">
      <formula1>32874</formula1>
    </dataValidation>
  </dataValidations>
  <printOptions horizontalCentered="1"/>
  <pageMargins left="0.27" right="0.37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7"/>
  <sheetViews>
    <sheetView showGridLines="0" zoomScaleNormal="100" workbookViewId="0">
      <selection activeCell="F16" sqref="F16"/>
    </sheetView>
  </sheetViews>
  <sheetFormatPr defaultRowHeight="12.75" x14ac:dyDescent="0.2"/>
  <cols>
    <col min="1" max="1" width="4.42578125" style="38" bestFit="1" customWidth="1"/>
    <col min="2" max="2" width="20.7109375" style="38" customWidth="1"/>
    <col min="3" max="3" width="9.42578125" style="38" customWidth="1"/>
    <col min="4" max="4" width="6.28515625" style="38" customWidth="1"/>
    <col min="5" max="5" width="10.140625" style="218" customWidth="1"/>
    <col min="6" max="6" width="10.5703125" style="218" customWidth="1"/>
    <col min="7" max="7" width="16.85546875" style="38" customWidth="1"/>
    <col min="8" max="8" width="9.5703125" style="38" customWidth="1"/>
    <col min="9" max="9" width="16.5703125" style="8" customWidth="1"/>
    <col min="10" max="10" width="17.42578125" style="8" customWidth="1"/>
    <col min="11" max="11" width="15.7109375" style="8" customWidth="1"/>
    <col min="12" max="16384" width="9.140625" style="38"/>
  </cols>
  <sheetData>
    <row r="1" spans="1:11" x14ac:dyDescent="0.2">
      <c r="A1" s="2"/>
      <c r="J1" s="403" t="s">
        <v>618</v>
      </c>
      <c r="K1" s="404"/>
    </row>
    <row r="2" spans="1:11" ht="11.25" customHeight="1" x14ac:dyDescent="0.2">
      <c r="A2" s="18" t="s">
        <v>9</v>
      </c>
      <c r="B2" s="18"/>
      <c r="D2" s="253"/>
      <c r="E2" s="360"/>
      <c r="F2" s="360"/>
      <c r="G2" s="253"/>
      <c r="H2" s="253"/>
      <c r="I2" s="43"/>
      <c r="J2" s="15"/>
      <c r="K2" s="362"/>
    </row>
    <row r="3" spans="1:11" ht="11.25" customHeight="1" x14ac:dyDescent="0.2">
      <c r="A3" s="18" t="s">
        <v>10</v>
      </c>
      <c r="B3" s="18"/>
      <c r="D3" s="40"/>
      <c r="E3" s="361"/>
      <c r="F3" s="361"/>
      <c r="G3" s="40"/>
      <c r="H3" s="40"/>
      <c r="I3" s="34"/>
      <c r="J3" s="15"/>
      <c r="K3" s="15"/>
    </row>
    <row r="4" spans="1:11" ht="11.25" customHeight="1" x14ac:dyDescent="0.2">
      <c r="A4" s="18" t="s">
        <v>159</v>
      </c>
      <c r="B4" s="18"/>
      <c r="D4" s="40"/>
      <c r="E4" s="361"/>
      <c r="F4" s="361"/>
      <c r="G4" s="40"/>
      <c r="H4" s="40"/>
      <c r="I4" s="34"/>
      <c r="J4" s="15"/>
      <c r="K4" s="15"/>
    </row>
    <row r="5" spans="1:11" ht="13.5" customHeight="1" x14ac:dyDescent="0.2">
      <c r="A5" s="18" t="s">
        <v>2</v>
      </c>
      <c r="B5" s="3"/>
      <c r="D5" s="40"/>
      <c r="E5" s="361"/>
      <c r="F5" s="361"/>
      <c r="G5" s="40"/>
      <c r="H5" s="40"/>
      <c r="I5" s="34"/>
      <c r="J5" s="15"/>
      <c r="K5" s="15"/>
    </row>
    <row r="6" spans="1:11" ht="13.5" customHeight="1" x14ac:dyDescent="0.2">
      <c r="A6" s="382" t="s">
        <v>3</v>
      </c>
      <c r="B6" s="382"/>
      <c r="D6" s="40"/>
      <c r="E6" s="361"/>
      <c r="F6" s="361"/>
      <c r="G6" s="40"/>
      <c r="H6" s="40"/>
      <c r="I6" s="34"/>
      <c r="J6" s="15"/>
      <c r="K6" s="15"/>
    </row>
    <row r="7" spans="1:11" ht="13.5" customHeight="1" x14ac:dyDescent="0.2">
      <c r="A7" s="18" t="s">
        <v>4</v>
      </c>
      <c r="B7" s="4"/>
      <c r="D7" s="40"/>
      <c r="E7" s="361"/>
      <c r="F7" s="361"/>
      <c r="G7" s="40"/>
      <c r="H7" s="40"/>
      <c r="I7" s="34"/>
      <c r="J7" s="15"/>
      <c r="K7" s="15"/>
    </row>
    <row r="8" spans="1:11" ht="13.5" customHeight="1" x14ac:dyDescent="0.2">
      <c r="A8" s="382" t="s">
        <v>5</v>
      </c>
      <c r="B8" s="382"/>
      <c r="D8" s="40"/>
      <c r="E8" s="361"/>
      <c r="F8" s="361"/>
      <c r="G8" s="40"/>
      <c r="H8" s="40"/>
      <c r="I8" s="34"/>
      <c r="J8" s="15"/>
      <c r="K8" s="15"/>
    </row>
    <row r="9" spans="1:11" ht="12" customHeight="1" x14ac:dyDescent="0.2">
      <c r="A9" s="18" t="s">
        <v>6</v>
      </c>
      <c r="B9" s="18"/>
      <c r="D9" s="40"/>
      <c r="E9" s="361"/>
      <c r="F9" s="361"/>
      <c r="G9" s="40"/>
      <c r="H9" s="40"/>
      <c r="I9" s="34"/>
      <c r="J9" s="15"/>
      <c r="K9" s="15"/>
    </row>
    <row r="10" spans="1:11" ht="12" customHeight="1" x14ac:dyDescent="0.2">
      <c r="A10" s="18" t="s">
        <v>7</v>
      </c>
      <c r="B10" s="18"/>
      <c r="D10" s="40"/>
      <c r="E10" s="361"/>
      <c r="F10" s="361"/>
      <c r="G10" s="40"/>
      <c r="H10" s="40"/>
      <c r="I10" s="34"/>
      <c r="J10" s="15"/>
      <c r="K10" s="15"/>
    </row>
    <row r="11" spans="1:11" ht="14.25" customHeight="1" x14ac:dyDescent="0.2">
      <c r="A11" s="18" t="s">
        <v>8</v>
      </c>
      <c r="B11" s="18"/>
      <c r="D11" s="40"/>
      <c r="E11" s="361"/>
      <c r="F11" s="361"/>
      <c r="G11" s="40"/>
      <c r="H11" s="40"/>
      <c r="I11" s="34"/>
      <c r="J11" s="15"/>
      <c r="K11" s="15"/>
    </row>
    <row r="12" spans="1:11" ht="9" customHeight="1" x14ac:dyDescent="0.2">
      <c r="A12" s="14"/>
    </row>
    <row r="13" spans="1:11" ht="29.25" customHeight="1" x14ac:dyDescent="0.2">
      <c r="A13" s="400" t="s">
        <v>28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</row>
    <row r="14" spans="1:11" ht="9" customHeight="1" x14ac:dyDescent="0.2"/>
    <row r="15" spans="1:11" ht="51" x14ac:dyDescent="0.2">
      <c r="A15" s="180" t="s">
        <v>596</v>
      </c>
      <c r="B15" s="192" t="s">
        <v>47</v>
      </c>
      <c r="C15" s="192" t="s">
        <v>48</v>
      </c>
      <c r="D15" s="193" t="s">
        <v>49</v>
      </c>
      <c r="E15" s="192" t="s">
        <v>50</v>
      </c>
      <c r="F15" s="192" t="s">
        <v>628</v>
      </c>
      <c r="G15" s="192" t="s">
        <v>627</v>
      </c>
      <c r="H15" s="192" t="s">
        <v>55</v>
      </c>
      <c r="I15" s="180" t="s">
        <v>621</v>
      </c>
      <c r="J15" s="180" t="s">
        <v>626</v>
      </c>
      <c r="K15" s="180" t="s">
        <v>625</v>
      </c>
    </row>
    <row r="16" spans="1:11" x14ac:dyDescent="0.2">
      <c r="A16" s="181">
        <v>1</v>
      </c>
      <c r="B16" s="181">
        <v>2</v>
      </c>
      <c r="C16" s="182">
        <v>3</v>
      </c>
      <c r="D16" s="181">
        <v>4</v>
      </c>
      <c r="E16" s="182">
        <v>5</v>
      </c>
      <c r="F16" s="181">
        <v>6</v>
      </c>
      <c r="G16" s="182">
        <v>7</v>
      </c>
      <c r="H16" s="181">
        <v>8</v>
      </c>
      <c r="I16" s="193">
        <v>9</v>
      </c>
      <c r="J16" s="313">
        <v>10</v>
      </c>
      <c r="K16" s="193">
        <v>11</v>
      </c>
    </row>
    <row r="17" spans="1:11" s="136" customFormat="1" x14ac:dyDescent="0.2">
      <c r="A17" s="219"/>
      <c r="B17" s="195" t="s">
        <v>79</v>
      </c>
      <c r="C17" s="219"/>
      <c r="D17" s="220"/>
      <c r="E17" s="221"/>
      <c r="F17" s="221"/>
      <c r="G17" s="222"/>
      <c r="H17" s="219"/>
      <c r="I17" s="223"/>
      <c r="J17" s="166"/>
      <c r="K17" s="223"/>
    </row>
    <row r="18" spans="1:11" x14ac:dyDescent="0.2">
      <c r="A18" s="143"/>
      <c r="B18" s="144"/>
      <c r="C18" s="145"/>
      <c r="D18" s="224"/>
      <c r="E18" s="225"/>
      <c r="F18" s="225"/>
      <c r="G18" s="163"/>
      <c r="H18" s="165"/>
      <c r="I18" s="48"/>
      <c r="J18" s="48"/>
      <c r="K18" s="48"/>
    </row>
    <row r="19" spans="1:11" x14ac:dyDescent="0.2">
      <c r="A19" s="143"/>
      <c r="B19" s="144"/>
      <c r="C19" s="145"/>
      <c r="D19" s="224"/>
      <c r="E19" s="225"/>
      <c r="F19" s="225"/>
      <c r="G19" s="163"/>
      <c r="H19" s="165"/>
      <c r="I19" s="48"/>
      <c r="J19" s="48"/>
      <c r="K19" s="48"/>
    </row>
    <row r="20" spans="1:11" x14ac:dyDescent="0.2">
      <c r="A20" s="143"/>
      <c r="B20" s="144"/>
      <c r="C20" s="145"/>
      <c r="D20" s="224"/>
      <c r="E20" s="225"/>
      <c r="F20" s="225"/>
      <c r="G20" s="163"/>
      <c r="H20" s="165"/>
      <c r="I20" s="48"/>
      <c r="J20" s="48"/>
      <c r="K20" s="48"/>
    </row>
    <row r="21" spans="1:11" x14ac:dyDescent="0.2">
      <c r="A21" s="143"/>
      <c r="B21" s="144"/>
      <c r="C21" s="145"/>
      <c r="D21" s="224"/>
      <c r="E21" s="225"/>
      <c r="F21" s="225"/>
      <c r="G21" s="163"/>
      <c r="H21" s="165"/>
      <c r="I21" s="48"/>
      <c r="J21" s="48"/>
      <c r="K21" s="48"/>
    </row>
    <row r="22" spans="1:11" x14ac:dyDescent="0.2">
      <c r="A22" s="143"/>
      <c r="B22" s="144"/>
      <c r="C22" s="145"/>
      <c r="D22" s="224"/>
      <c r="E22" s="225"/>
      <c r="F22" s="225"/>
      <c r="G22" s="163"/>
      <c r="H22" s="165"/>
      <c r="I22" s="48"/>
      <c r="J22" s="48"/>
      <c r="K22" s="48"/>
    </row>
    <row r="23" spans="1:11" x14ac:dyDescent="0.2">
      <c r="A23" s="143"/>
      <c r="B23" s="144"/>
      <c r="C23" s="145"/>
      <c r="D23" s="224"/>
      <c r="E23" s="225"/>
      <c r="F23" s="225"/>
      <c r="G23" s="163"/>
      <c r="H23" s="165"/>
      <c r="I23" s="48"/>
      <c r="J23" s="48"/>
      <c r="K23" s="48"/>
    </row>
    <row r="24" spans="1:11" x14ac:dyDescent="0.2">
      <c r="A24" s="143"/>
      <c r="B24" s="144"/>
      <c r="C24" s="145"/>
      <c r="D24" s="224"/>
      <c r="E24" s="225"/>
      <c r="F24" s="225"/>
      <c r="G24" s="163"/>
      <c r="H24" s="165"/>
      <c r="I24" s="48"/>
      <c r="J24" s="48"/>
      <c r="K24" s="48"/>
    </row>
    <row r="25" spans="1:11" x14ac:dyDescent="0.2">
      <c r="A25" s="143"/>
      <c r="B25" s="144"/>
      <c r="C25" s="145"/>
      <c r="D25" s="224"/>
      <c r="E25" s="225"/>
      <c r="F25" s="225"/>
      <c r="G25" s="163"/>
      <c r="H25" s="165"/>
      <c r="I25" s="48"/>
      <c r="J25" s="48"/>
      <c r="K25" s="48"/>
    </row>
    <row r="26" spans="1:11" x14ac:dyDescent="0.2">
      <c r="A26" s="143"/>
      <c r="B26" s="144"/>
      <c r="C26" s="145"/>
      <c r="D26" s="224"/>
      <c r="E26" s="225"/>
      <c r="F26" s="225"/>
      <c r="G26" s="163"/>
      <c r="H26" s="165"/>
      <c r="I26" s="48"/>
      <c r="J26" s="48"/>
      <c r="K26" s="48"/>
    </row>
    <row r="27" spans="1:11" x14ac:dyDescent="0.2">
      <c r="A27" s="143"/>
      <c r="B27" s="144"/>
      <c r="C27" s="145"/>
      <c r="D27" s="224"/>
      <c r="E27" s="225"/>
      <c r="F27" s="225"/>
      <c r="G27" s="163"/>
      <c r="H27" s="165"/>
      <c r="I27" s="48"/>
      <c r="J27" s="48"/>
      <c r="K27" s="48"/>
    </row>
  </sheetData>
  <mergeCells count="4">
    <mergeCell ref="A6:B6"/>
    <mergeCell ref="A8:B8"/>
    <mergeCell ref="A13:K13"/>
    <mergeCell ref="J1:K1"/>
  </mergeCells>
  <dataValidations count="6">
    <dataValidation type="whole" operator="greaterThan" allowBlank="1" showInputMessage="1" showErrorMessage="1" sqref="D18:D27 A18:A27">
      <formula1>0</formula1>
    </dataValidation>
    <dataValidation type="textLength" operator="lessThanOrEqual" allowBlank="1" showInputMessage="1" showErrorMessage="1" sqref="B18:C27 H18:H27">
      <formula1>255</formula1>
    </dataValidation>
    <dataValidation type="decimal" operator="greaterThan" allowBlank="1" showInputMessage="1" showErrorMessage="1" sqref="E18:F27">
      <formula1>0</formula1>
    </dataValidation>
    <dataValidation type="decimal" operator="greaterThanOrEqual" allowBlank="1" showInputMessage="1" showErrorMessage="1" sqref="G18:G27">
      <formula1>0</formula1>
    </dataValidation>
    <dataValidation type="whole" operator="greaterThanOrEqual" allowBlank="1" showInputMessage="1" showErrorMessage="1" sqref="B7">
      <formula1>0</formula1>
    </dataValidation>
    <dataValidation type="date" operator="greaterThan" allowBlank="1" showInputMessage="1" showErrorMessage="1" sqref="B4">
      <formula1>32874</formula1>
    </dataValidation>
  </dataValidations>
  <printOptions horizontalCentered="1"/>
  <pageMargins left="0.28999999999999998" right="0.43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7"/>
  <sheetViews>
    <sheetView showGridLines="0" zoomScaleNormal="100" workbookViewId="0">
      <selection activeCell="J33" sqref="J33"/>
    </sheetView>
  </sheetViews>
  <sheetFormatPr defaultRowHeight="12.75" x14ac:dyDescent="0.2"/>
  <cols>
    <col min="1" max="1" width="4.28515625" style="38" customWidth="1"/>
    <col min="2" max="2" width="24.28515625" style="38" customWidth="1"/>
    <col min="3" max="3" width="18.42578125" style="38" customWidth="1"/>
    <col min="4" max="4" width="9.140625" style="38"/>
    <col min="5" max="5" width="9.85546875" style="38" customWidth="1"/>
    <col min="6" max="6" width="10.85546875" style="38" customWidth="1"/>
    <col min="7" max="7" width="14.7109375" style="38" customWidth="1"/>
    <col min="8" max="8" width="11.28515625" style="38" customWidth="1"/>
    <col min="9" max="9" width="6" style="226" bestFit="1" customWidth="1"/>
    <col min="10" max="10" width="14.42578125" style="1" customWidth="1"/>
    <col min="11" max="11" width="14.85546875" style="1" customWidth="1"/>
    <col min="12" max="16384" width="9.140625" style="38"/>
  </cols>
  <sheetData>
    <row r="1" spans="1:11" s="8" customFormat="1" x14ac:dyDescent="0.2">
      <c r="A1" s="93"/>
      <c r="I1" s="1"/>
      <c r="J1" s="405" t="s">
        <v>619</v>
      </c>
      <c r="K1" s="404"/>
    </row>
    <row r="2" spans="1:11" x14ac:dyDescent="0.2">
      <c r="A2" s="18" t="s">
        <v>9</v>
      </c>
      <c r="B2" s="18"/>
      <c r="C2" s="253"/>
      <c r="D2" s="253"/>
      <c r="E2" s="253"/>
      <c r="F2" s="253"/>
      <c r="G2" s="253"/>
      <c r="H2" s="253"/>
      <c r="I2" s="363"/>
      <c r="J2" s="12"/>
      <c r="K2" s="12"/>
    </row>
    <row r="3" spans="1:11" x14ac:dyDescent="0.2">
      <c r="A3" s="18" t="s">
        <v>10</v>
      </c>
      <c r="B3" s="18"/>
      <c r="C3" s="40"/>
      <c r="D3" s="40"/>
      <c r="E3" s="40"/>
      <c r="F3" s="40"/>
      <c r="G3" s="40"/>
      <c r="H3" s="40"/>
      <c r="I3" s="227"/>
      <c r="J3" s="12"/>
      <c r="K3" s="12"/>
    </row>
    <row r="4" spans="1:11" x14ac:dyDescent="0.2">
      <c r="A4" s="18" t="s">
        <v>159</v>
      </c>
      <c r="B4" s="18"/>
      <c r="C4" s="40"/>
      <c r="D4" s="40"/>
      <c r="E4" s="40"/>
      <c r="F4" s="40"/>
      <c r="G4" s="40"/>
      <c r="H4" s="40"/>
      <c r="I4" s="227"/>
      <c r="J4" s="12"/>
      <c r="K4" s="12"/>
    </row>
    <row r="5" spans="1:11" x14ac:dyDescent="0.2">
      <c r="A5" s="18" t="s">
        <v>2</v>
      </c>
      <c r="B5" s="3"/>
      <c r="C5" s="40"/>
      <c r="D5" s="40"/>
      <c r="E5" s="40"/>
      <c r="F5" s="40"/>
      <c r="G5" s="40"/>
      <c r="H5" s="40"/>
      <c r="I5" s="227"/>
      <c r="J5" s="12"/>
      <c r="K5" s="12"/>
    </row>
    <row r="6" spans="1:11" x14ac:dyDescent="0.2">
      <c r="A6" s="382" t="s">
        <v>3</v>
      </c>
      <c r="B6" s="382"/>
      <c r="C6" s="40"/>
      <c r="D6" s="40"/>
      <c r="E6" s="40"/>
      <c r="F6" s="40"/>
      <c r="G6" s="40"/>
      <c r="H6" s="40"/>
      <c r="I6" s="227"/>
      <c r="J6" s="12"/>
      <c r="K6" s="12"/>
    </row>
    <row r="7" spans="1:11" x14ac:dyDescent="0.2">
      <c r="A7" s="18" t="s">
        <v>4</v>
      </c>
      <c r="B7" s="4"/>
      <c r="C7" s="40"/>
      <c r="D7" s="40"/>
      <c r="E7" s="40"/>
      <c r="F7" s="40"/>
      <c r="G7" s="40"/>
      <c r="H7" s="40"/>
      <c r="I7" s="227"/>
      <c r="J7" s="12"/>
      <c r="K7" s="12"/>
    </row>
    <row r="8" spans="1:11" x14ac:dyDescent="0.2">
      <c r="A8" s="382" t="s">
        <v>5</v>
      </c>
      <c r="B8" s="382"/>
      <c r="C8" s="40"/>
      <c r="D8" s="40"/>
      <c r="E8" s="40"/>
      <c r="F8" s="40"/>
      <c r="G8" s="40"/>
      <c r="H8" s="40"/>
      <c r="I8" s="227"/>
      <c r="J8" s="12"/>
      <c r="K8" s="12"/>
    </row>
    <row r="9" spans="1:11" x14ac:dyDescent="0.2">
      <c r="A9" s="18" t="s">
        <v>6</v>
      </c>
      <c r="B9" s="18"/>
      <c r="C9" s="40"/>
      <c r="D9" s="40"/>
      <c r="E9" s="40"/>
      <c r="F9" s="40"/>
      <c r="G9" s="40"/>
      <c r="H9" s="40"/>
      <c r="I9" s="227"/>
      <c r="J9" s="12"/>
      <c r="K9" s="12"/>
    </row>
    <row r="10" spans="1:11" x14ac:dyDescent="0.2">
      <c r="A10" s="18" t="s">
        <v>7</v>
      </c>
      <c r="B10" s="18"/>
      <c r="C10" s="40"/>
      <c r="D10" s="40"/>
      <c r="E10" s="40"/>
      <c r="F10" s="40"/>
      <c r="G10" s="40"/>
      <c r="H10" s="40"/>
      <c r="I10" s="227"/>
      <c r="J10" s="12"/>
      <c r="K10" s="12"/>
    </row>
    <row r="11" spans="1:11" x14ac:dyDescent="0.2">
      <c r="A11" s="18" t="s">
        <v>8</v>
      </c>
      <c r="B11" s="18"/>
      <c r="C11" s="40"/>
      <c r="D11" s="40"/>
      <c r="E11" s="40"/>
      <c r="F11" s="40"/>
      <c r="G11" s="40"/>
      <c r="H11" s="40"/>
      <c r="I11" s="227"/>
      <c r="J11" s="12"/>
      <c r="K11" s="12"/>
    </row>
    <row r="12" spans="1:11" ht="9" customHeight="1" x14ac:dyDescent="0.2">
      <c r="A12" s="14"/>
    </row>
    <row r="13" spans="1:11" ht="33" customHeight="1" x14ac:dyDescent="0.2">
      <c r="A13" s="400" t="s">
        <v>31</v>
      </c>
      <c r="B13" s="400"/>
      <c r="C13" s="400"/>
      <c r="D13" s="400"/>
      <c r="E13" s="400"/>
      <c r="F13" s="400"/>
      <c r="G13" s="400"/>
      <c r="H13" s="400"/>
      <c r="I13" s="400"/>
      <c r="J13" s="402"/>
      <c r="K13" s="402"/>
    </row>
    <row r="14" spans="1:11" ht="9.75" customHeight="1" x14ac:dyDescent="0.2">
      <c r="A14" s="139"/>
      <c r="B14" s="140"/>
      <c r="C14" s="139"/>
      <c r="D14" s="139"/>
      <c r="E14" s="139"/>
      <c r="F14" s="139"/>
      <c r="G14" s="139"/>
      <c r="H14" s="139"/>
      <c r="I14" s="228"/>
    </row>
    <row r="15" spans="1:11" ht="51" x14ac:dyDescent="0.2">
      <c r="A15" s="180" t="s">
        <v>596</v>
      </c>
      <c r="B15" s="192" t="s">
        <v>62</v>
      </c>
      <c r="C15" s="192" t="s">
        <v>63</v>
      </c>
      <c r="D15" s="192" t="s">
        <v>571</v>
      </c>
      <c r="E15" s="192" t="s">
        <v>50</v>
      </c>
      <c r="F15" s="192" t="s">
        <v>622</v>
      </c>
      <c r="G15" s="192" t="s">
        <v>587</v>
      </c>
      <c r="H15" s="192" t="s">
        <v>585</v>
      </c>
      <c r="I15" s="192" t="s">
        <v>55</v>
      </c>
      <c r="J15" s="180" t="s">
        <v>56</v>
      </c>
      <c r="K15" s="180" t="s">
        <v>64</v>
      </c>
    </row>
    <row r="16" spans="1:11" x14ac:dyDescent="0.2">
      <c r="A16" s="181">
        <v>1</v>
      </c>
      <c r="B16" s="181">
        <v>2</v>
      </c>
      <c r="C16" s="181">
        <v>3</v>
      </c>
      <c r="D16" s="181">
        <v>4</v>
      </c>
      <c r="E16" s="181">
        <v>5</v>
      </c>
      <c r="F16" s="181">
        <v>6</v>
      </c>
      <c r="G16" s="181">
        <v>7</v>
      </c>
      <c r="H16" s="181">
        <v>8</v>
      </c>
      <c r="I16" s="181">
        <v>9</v>
      </c>
      <c r="J16" s="313">
        <v>10</v>
      </c>
      <c r="K16" s="313">
        <v>11</v>
      </c>
    </row>
    <row r="17" spans="1:11" s="136" customFormat="1" x14ac:dyDescent="0.2">
      <c r="A17" s="229"/>
      <c r="B17" s="230" t="s">
        <v>79</v>
      </c>
      <c r="C17" s="231"/>
      <c r="D17" s="232"/>
      <c r="E17" s="232"/>
      <c r="F17" s="232"/>
      <c r="G17" s="232"/>
      <c r="H17" s="232"/>
      <c r="I17" s="233"/>
      <c r="J17" s="234"/>
      <c r="K17" s="235"/>
    </row>
    <row r="18" spans="1:11" x14ac:dyDescent="0.2">
      <c r="A18" s="143"/>
      <c r="B18" s="144"/>
      <c r="C18" s="236"/>
      <c r="D18" s="164"/>
      <c r="E18" s="164"/>
      <c r="F18" s="164"/>
      <c r="G18" s="164"/>
      <c r="H18" s="164"/>
      <c r="I18" s="237"/>
      <c r="J18" s="238"/>
      <c r="K18" s="238"/>
    </row>
    <row r="19" spans="1:11" x14ac:dyDescent="0.2">
      <c r="A19" s="143"/>
      <c r="B19" s="144"/>
      <c r="C19" s="236"/>
      <c r="D19" s="164"/>
      <c r="E19" s="164"/>
      <c r="F19" s="164"/>
      <c r="G19" s="164"/>
      <c r="H19" s="164"/>
      <c r="I19" s="237"/>
      <c r="J19" s="238"/>
      <c r="K19" s="238"/>
    </row>
    <row r="20" spans="1:11" x14ac:dyDescent="0.2">
      <c r="A20" s="143"/>
      <c r="B20" s="144"/>
      <c r="C20" s="236"/>
      <c r="D20" s="164"/>
      <c r="E20" s="164"/>
      <c r="F20" s="164"/>
      <c r="G20" s="164"/>
      <c r="H20" s="164"/>
      <c r="I20" s="237"/>
      <c r="J20" s="238"/>
      <c r="K20" s="238"/>
    </row>
    <row r="21" spans="1:11" x14ac:dyDescent="0.2">
      <c r="A21" s="143"/>
      <c r="B21" s="144"/>
      <c r="C21" s="236"/>
      <c r="D21" s="164"/>
      <c r="E21" s="164"/>
      <c r="F21" s="164"/>
      <c r="G21" s="164"/>
      <c r="H21" s="164"/>
      <c r="I21" s="237"/>
      <c r="J21" s="238"/>
      <c r="K21" s="238"/>
    </row>
    <row r="22" spans="1:11" x14ac:dyDescent="0.2">
      <c r="A22" s="143"/>
      <c r="B22" s="144"/>
      <c r="C22" s="236"/>
      <c r="D22" s="164"/>
      <c r="E22" s="164"/>
      <c r="F22" s="164"/>
      <c r="G22" s="164"/>
      <c r="H22" s="164"/>
      <c r="I22" s="237"/>
      <c r="J22" s="238"/>
      <c r="K22" s="238"/>
    </row>
    <row r="23" spans="1:11" x14ac:dyDescent="0.2">
      <c r="A23" s="143"/>
      <c r="B23" s="144"/>
      <c r="C23" s="236"/>
      <c r="D23" s="164"/>
      <c r="E23" s="164"/>
      <c r="F23" s="164"/>
      <c r="G23" s="164"/>
      <c r="H23" s="164"/>
      <c r="I23" s="237"/>
      <c r="J23" s="238"/>
      <c r="K23" s="238"/>
    </row>
    <row r="24" spans="1:11" x14ac:dyDescent="0.2">
      <c r="A24" s="143"/>
      <c r="B24" s="144"/>
      <c r="C24" s="236"/>
      <c r="D24" s="164"/>
      <c r="E24" s="164"/>
      <c r="F24" s="164"/>
      <c r="G24" s="164"/>
      <c r="H24" s="164"/>
      <c r="I24" s="237"/>
      <c r="J24" s="238"/>
      <c r="K24" s="238"/>
    </row>
    <row r="25" spans="1:11" x14ac:dyDescent="0.2">
      <c r="A25" s="143"/>
      <c r="B25" s="144"/>
      <c r="C25" s="236"/>
      <c r="D25" s="164"/>
      <c r="E25" s="164"/>
      <c r="F25" s="164"/>
      <c r="G25" s="164"/>
      <c r="H25" s="164"/>
      <c r="I25" s="237"/>
      <c r="J25" s="238"/>
      <c r="K25" s="238"/>
    </row>
    <row r="26" spans="1:11" x14ac:dyDescent="0.2">
      <c r="A26" s="143"/>
      <c r="B26" s="144"/>
      <c r="C26" s="236"/>
      <c r="D26" s="164"/>
      <c r="E26" s="164"/>
      <c r="F26" s="164"/>
      <c r="G26" s="164"/>
      <c r="H26" s="164"/>
      <c r="I26" s="237"/>
      <c r="J26" s="238"/>
      <c r="K26" s="238"/>
    </row>
    <row r="27" spans="1:11" x14ac:dyDescent="0.2">
      <c r="A27" s="143"/>
      <c r="B27" s="144"/>
      <c r="C27" s="236"/>
      <c r="D27" s="164"/>
      <c r="E27" s="164"/>
      <c r="F27" s="164"/>
      <c r="G27" s="164"/>
      <c r="H27" s="164"/>
      <c r="I27" s="237"/>
      <c r="J27" s="238"/>
      <c r="K27" s="238"/>
    </row>
  </sheetData>
  <mergeCells count="4">
    <mergeCell ref="A13:K13"/>
    <mergeCell ref="A6:B6"/>
    <mergeCell ref="A8:B8"/>
    <mergeCell ref="J1:K1"/>
  </mergeCells>
  <dataValidations count="9">
    <dataValidation type="textLength" operator="lessThanOrEqual" allowBlank="1" showInputMessage="1" showErrorMessage="1" sqref="K17 I17:I27 B17:C27">
      <formula1>255</formula1>
    </dataValidation>
    <dataValidation operator="greaterThan" allowBlank="1" showInputMessage="1" showErrorMessage="1" sqref="E17:F17"/>
    <dataValidation operator="greaterThanOrEqual" allowBlank="1" showInputMessage="1" showErrorMessage="1" sqref="G17:H17 J17"/>
    <dataValidation type="whole" operator="greaterThan" allowBlank="1" showInputMessage="1" showErrorMessage="1" sqref="A17:A27">
      <formula1>0</formula1>
    </dataValidation>
    <dataValidation type="decimal" allowBlank="1" showInputMessage="1" showErrorMessage="1" sqref="D17:D27">
      <formula1>0</formula1>
      <formula2>100</formula2>
    </dataValidation>
    <dataValidation type="decimal" operator="greaterThan" allowBlank="1" showInputMessage="1" showErrorMessage="1" sqref="E18:F27">
      <formula1>0</formula1>
    </dataValidation>
    <dataValidation type="decimal" operator="greaterThanOrEqual" allowBlank="1" showInputMessage="1" showErrorMessage="1" sqref="G18:H27">
      <formula1>0</formula1>
    </dataValidation>
    <dataValidation type="date" operator="greaterThan" allowBlank="1" showInputMessage="1" showErrorMessage="1" sqref="B4">
      <formula1>32874</formula1>
    </dataValidation>
    <dataValidation type="whole" operator="greaterThanOrEqual" allowBlank="1" showInputMessage="1" showErrorMessage="1" sqref="B7">
      <formula1>0</formula1>
    </dataValidation>
  </dataValidations>
  <printOptions horizontalCentered="1"/>
  <pageMargins left="0.17" right="0.38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H27"/>
  <sheetViews>
    <sheetView showGridLines="0" zoomScaleNormal="100" workbookViewId="0">
      <selection activeCell="H24" sqref="H24"/>
    </sheetView>
  </sheetViews>
  <sheetFormatPr defaultRowHeight="12.75" x14ac:dyDescent="0.2"/>
  <cols>
    <col min="1" max="1" width="4" style="8" customWidth="1"/>
    <col min="2" max="2" width="16.28515625" style="8" customWidth="1"/>
    <col min="3" max="3" width="14.140625" style="8" customWidth="1"/>
    <col min="4" max="4" width="11.85546875" style="8" customWidth="1"/>
    <col min="5" max="5" width="8.42578125" style="8" customWidth="1"/>
    <col min="6" max="6" width="10.28515625" style="8" bestFit="1" customWidth="1"/>
    <col min="7" max="7" width="13" style="8" customWidth="1"/>
    <col min="8" max="8" width="18.140625" style="8" customWidth="1"/>
    <col min="9" max="16384" width="9.140625" style="8"/>
  </cols>
  <sheetData>
    <row r="1" spans="1:8" x14ac:dyDescent="0.2">
      <c r="A1" s="14"/>
      <c r="H1" s="99" t="s">
        <v>549</v>
      </c>
    </row>
    <row r="2" spans="1:8" x14ac:dyDescent="0.2">
      <c r="A2" s="18" t="s">
        <v>9</v>
      </c>
      <c r="B2" s="18"/>
      <c r="G2" s="12"/>
      <c r="H2" s="12"/>
    </row>
    <row r="3" spans="1:8" x14ac:dyDescent="0.2">
      <c r="A3" s="18" t="s">
        <v>10</v>
      </c>
      <c r="B3" s="18"/>
      <c r="D3" s="34"/>
      <c r="E3" s="34"/>
      <c r="F3" s="34"/>
      <c r="G3" s="35"/>
      <c r="H3" s="35"/>
    </row>
    <row r="4" spans="1:8" x14ac:dyDescent="0.2">
      <c r="A4" s="18" t="s">
        <v>159</v>
      </c>
      <c r="B4" s="18"/>
      <c r="D4" s="34"/>
      <c r="E4" s="34"/>
      <c r="F4" s="34"/>
      <c r="G4" s="35"/>
      <c r="H4" s="35"/>
    </row>
    <row r="5" spans="1:8" x14ac:dyDescent="0.2">
      <c r="A5" s="18" t="s">
        <v>2</v>
      </c>
      <c r="B5" s="3"/>
      <c r="D5" s="34"/>
      <c r="E5" s="34"/>
      <c r="F5" s="34"/>
      <c r="G5" s="35"/>
      <c r="H5" s="35"/>
    </row>
    <row r="6" spans="1:8" x14ac:dyDescent="0.2">
      <c r="A6" s="382" t="s">
        <v>3</v>
      </c>
      <c r="B6" s="382"/>
      <c r="D6" s="34"/>
      <c r="E6" s="34"/>
      <c r="F6" s="34"/>
      <c r="G6" s="35"/>
      <c r="H6" s="35"/>
    </row>
    <row r="7" spans="1:8" x14ac:dyDescent="0.2">
      <c r="A7" s="18" t="s">
        <v>4</v>
      </c>
      <c r="B7" s="4"/>
      <c r="D7" s="34"/>
      <c r="E7" s="34"/>
      <c r="F7" s="34"/>
      <c r="G7" s="35"/>
      <c r="H7" s="35"/>
    </row>
    <row r="8" spans="1:8" x14ac:dyDescent="0.2">
      <c r="A8" s="382" t="s">
        <v>5</v>
      </c>
      <c r="B8" s="382"/>
      <c r="D8" s="34"/>
      <c r="E8" s="34"/>
      <c r="F8" s="34"/>
      <c r="G8" s="35"/>
      <c r="H8" s="35"/>
    </row>
    <row r="9" spans="1:8" x14ac:dyDescent="0.2">
      <c r="A9" s="18" t="s">
        <v>6</v>
      </c>
      <c r="B9" s="18"/>
      <c r="D9" s="34"/>
      <c r="E9" s="34"/>
      <c r="F9" s="34"/>
      <c r="G9" s="35"/>
      <c r="H9" s="35"/>
    </row>
    <row r="10" spans="1:8" x14ac:dyDescent="0.2">
      <c r="A10" s="18" t="s">
        <v>7</v>
      </c>
      <c r="B10" s="18"/>
      <c r="D10" s="34"/>
      <c r="E10" s="34"/>
      <c r="F10" s="34"/>
      <c r="G10" s="35"/>
      <c r="H10" s="35"/>
    </row>
    <row r="11" spans="1:8" x14ac:dyDescent="0.2">
      <c r="A11" s="18" t="s">
        <v>8</v>
      </c>
      <c r="B11" s="18"/>
      <c r="D11" s="34"/>
      <c r="E11" s="34"/>
      <c r="F11" s="34"/>
      <c r="G11" s="35"/>
      <c r="H11" s="35"/>
    </row>
    <row r="12" spans="1:8" x14ac:dyDescent="0.2">
      <c r="A12" s="14"/>
    </row>
    <row r="13" spans="1:8" x14ac:dyDescent="0.2">
      <c r="A13" s="375" t="s">
        <v>161</v>
      </c>
      <c r="B13" s="375"/>
      <c r="C13" s="375"/>
      <c r="D13" s="375"/>
      <c r="E13" s="375"/>
      <c r="F13" s="375"/>
      <c r="G13" s="375"/>
      <c r="H13" s="375"/>
    </row>
    <row r="14" spans="1:8" x14ac:dyDescent="0.2">
      <c r="D14" s="97"/>
      <c r="E14" s="97"/>
      <c r="F14" s="97"/>
      <c r="G14" s="97"/>
      <c r="H14" s="97"/>
    </row>
    <row r="15" spans="1:8" ht="55.5" customHeight="1" x14ac:dyDescent="0.2">
      <c r="A15" s="180" t="s">
        <v>595</v>
      </c>
      <c r="B15" s="180" t="s">
        <v>74</v>
      </c>
      <c r="C15" s="239" t="s">
        <v>75</v>
      </c>
      <c r="D15" s="239" t="s">
        <v>76</v>
      </c>
      <c r="E15" s="239" t="s">
        <v>77</v>
      </c>
      <c r="F15" s="239" t="s">
        <v>78</v>
      </c>
      <c r="G15" s="180" t="s">
        <v>50</v>
      </c>
      <c r="H15" s="180" t="s">
        <v>629</v>
      </c>
    </row>
    <row r="16" spans="1:8" ht="15" customHeight="1" x14ac:dyDescent="0.2">
      <c r="A16" s="314">
        <v>1</v>
      </c>
      <c r="B16" s="314">
        <v>2</v>
      </c>
      <c r="C16" s="314">
        <v>3</v>
      </c>
      <c r="D16" s="314">
        <v>4</v>
      </c>
      <c r="E16" s="314">
        <v>5</v>
      </c>
      <c r="F16" s="314">
        <v>6</v>
      </c>
      <c r="G16" s="314">
        <v>7</v>
      </c>
      <c r="H16" s="314">
        <v>8</v>
      </c>
    </row>
    <row r="17" spans="1:8" x14ac:dyDescent="0.2">
      <c r="A17" s="217"/>
      <c r="B17" s="230" t="s">
        <v>79</v>
      </c>
      <c r="C17" s="217"/>
      <c r="D17" s="217"/>
      <c r="E17" s="217"/>
      <c r="F17" s="217"/>
      <c r="G17" s="217"/>
      <c r="H17" s="217"/>
    </row>
    <row r="18" spans="1:8" x14ac:dyDescent="0.2">
      <c r="A18" s="48" t="s">
        <v>58</v>
      </c>
      <c r="B18" s="48"/>
      <c r="C18" s="48"/>
      <c r="D18" s="48"/>
      <c r="E18" s="48"/>
      <c r="F18" s="48"/>
      <c r="G18" s="48"/>
      <c r="H18" s="48"/>
    </row>
    <row r="19" spans="1:8" x14ac:dyDescent="0.2">
      <c r="A19" s="48" t="s">
        <v>58</v>
      </c>
      <c r="B19" s="48"/>
      <c r="C19" s="48"/>
      <c r="D19" s="48"/>
      <c r="E19" s="48"/>
      <c r="F19" s="48"/>
      <c r="G19" s="48"/>
      <c r="H19" s="48"/>
    </row>
    <row r="20" spans="1:8" x14ac:dyDescent="0.2">
      <c r="A20" s="48" t="s">
        <v>58</v>
      </c>
      <c r="B20" s="48"/>
      <c r="C20" s="48"/>
      <c r="D20" s="48"/>
      <c r="E20" s="48"/>
      <c r="F20" s="48"/>
      <c r="G20" s="48"/>
      <c r="H20" s="48"/>
    </row>
    <row r="21" spans="1:8" x14ac:dyDescent="0.2">
      <c r="A21" s="48" t="s">
        <v>58</v>
      </c>
      <c r="B21" s="48"/>
      <c r="C21" s="48"/>
      <c r="D21" s="48"/>
      <c r="E21" s="48"/>
      <c r="F21" s="48"/>
      <c r="G21" s="48"/>
      <c r="H21" s="48"/>
    </row>
    <row r="22" spans="1:8" x14ac:dyDescent="0.2">
      <c r="A22" s="48" t="s">
        <v>58</v>
      </c>
      <c r="B22" s="48"/>
      <c r="C22" s="48"/>
      <c r="D22" s="48"/>
      <c r="E22" s="48"/>
      <c r="F22" s="48"/>
      <c r="G22" s="48"/>
      <c r="H22" s="48"/>
    </row>
    <row r="23" spans="1:8" x14ac:dyDescent="0.2">
      <c r="A23" s="48" t="s">
        <v>58</v>
      </c>
      <c r="B23" s="48"/>
      <c r="C23" s="48"/>
      <c r="D23" s="48"/>
      <c r="E23" s="48"/>
      <c r="F23" s="48"/>
      <c r="G23" s="48"/>
      <c r="H23" s="48"/>
    </row>
    <row r="24" spans="1:8" x14ac:dyDescent="0.2">
      <c r="A24" s="48" t="s">
        <v>58</v>
      </c>
      <c r="B24" s="48"/>
      <c r="C24" s="48"/>
      <c r="D24" s="48"/>
      <c r="E24" s="48"/>
      <c r="F24" s="48"/>
      <c r="G24" s="48"/>
      <c r="H24" s="48"/>
    </row>
    <row r="25" spans="1:8" x14ac:dyDescent="0.2">
      <c r="A25" s="48" t="s">
        <v>58</v>
      </c>
      <c r="B25" s="48"/>
      <c r="C25" s="48"/>
      <c r="D25" s="48"/>
      <c r="E25" s="48"/>
      <c r="F25" s="48"/>
      <c r="G25" s="48"/>
      <c r="H25" s="48"/>
    </row>
    <row r="26" spans="1:8" x14ac:dyDescent="0.2">
      <c r="A26" s="48" t="s">
        <v>58</v>
      </c>
      <c r="B26" s="48"/>
      <c r="C26" s="48"/>
      <c r="D26" s="48"/>
      <c r="E26" s="48"/>
      <c r="F26" s="48"/>
      <c r="G26" s="48"/>
      <c r="H26" s="48"/>
    </row>
    <row r="27" spans="1:8" x14ac:dyDescent="0.2">
      <c r="A27" s="48" t="s">
        <v>58</v>
      </c>
      <c r="B27" s="48"/>
      <c r="C27" s="48"/>
      <c r="D27" s="48"/>
      <c r="E27" s="48"/>
      <c r="F27" s="48"/>
      <c r="G27" s="48"/>
      <c r="H27" s="48"/>
    </row>
  </sheetData>
  <mergeCells count="3">
    <mergeCell ref="A13:H13"/>
    <mergeCell ref="A6:B6"/>
    <mergeCell ref="A8:B8"/>
  </mergeCells>
  <dataValidations count="3">
    <dataValidation type="textLength" operator="lessThanOrEqual" allowBlank="1" showInputMessage="1" showErrorMessage="1" sqref="B17">
      <formula1>255</formula1>
    </dataValidation>
    <dataValidation type="date" operator="greaterThan" allowBlank="1" showInputMessage="1" showErrorMessage="1" sqref="B4">
      <formula1>32874</formula1>
    </dataValidation>
    <dataValidation type="whole" operator="greaterThanOrEqual" allowBlank="1" showInputMessage="1" showErrorMessage="1" sqref="B7">
      <formula1>0</formula1>
    </dataValidation>
  </dataValidations>
  <printOptions horizontalCentered="1"/>
  <pageMargins left="0.37" right="0.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showGridLines="0" zoomScaleNormal="100" workbookViewId="0">
      <selection activeCell="E33" sqref="E33"/>
    </sheetView>
  </sheetViews>
  <sheetFormatPr defaultRowHeight="12.75" x14ac:dyDescent="0.2"/>
  <cols>
    <col min="1" max="1" width="3.140625" style="38" customWidth="1"/>
    <col min="2" max="2" width="25.28515625" style="38" customWidth="1"/>
    <col min="3" max="3" width="17.28515625" style="38" customWidth="1"/>
    <col min="4" max="4" width="11.7109375" style="38" customWidth="1"/>
    <col min="5" max="5" width="11.85546875" style="38" customWidth="1"/>
    <col min="6" max="6" width="8.85546875" style="133" bestFit="1" customWidth="1"/>
    <col min="7" max="7" width="14.85546875" style="38" customWidth="1"/>
    <col min="8" max="8" width="7.7109375" style="38" customWidth="1"/>
    <col min="9" max="9" width="10.140625" style="38" customWidth="1"/>
    <col min="10" max="10" width="11" style="38" customWidth="1"/>
    <col min="11" max="11" width="20.85546875" style="8" customWidth="1"/>
    <col min="12" max="16384" width="9.140625" style="38"/>
  </cols>
  <sheetData>
    <row r="1" spans="1:13" x14ac:dyDescent="0.2">
      <c r="A1" s="14"/>
      <c r="I1" s="8"/>
      <c r="J1" s="403" t="s">
        <v>620</v>
      </c>
      <c r="K1" s="404"/>
    </row>
    <row r="2" spans="1:13" x14ac:dyDescent="0.2">
      <c r="A2" s="18" t="s">
        <v>9</v>
      </c>
      <c r="B2" s="18"/>
      <c r="C2" s="253"/>
      <c r="D2" s="253"/>
      <c r="E2" s="253"/>
      <c r="F2" s="350"/>
      <c r="G2" s="253"/>
      <c r="H2" s="253"/>
      <c r="I2" s="253"/>
      <c r="J2" s="167"/>
      <c r="K2" s="15"/>
    </row>
    <row r="3" spans="1:13" x14ac:dyDescent="0.2">
      <c r="A3" s="18" t="s">
        <v>10</v>
      </c>
      <c r="B3" s="18"/>
      <c r="C3" s="40"/>
      <c r="D3" s="40"/>
      <c r="E3" s="40"/>
      <c r="F3" s="353"/>
      <c r="G3" s="40"/>
      <c r="H3" s="40"/>
      <c r="I3" s="40"/>
      <c r="J3" s="167"/>
      <c r="K3" s="15"/>
    </row>
    <row r="4" spans="1:13" x14ac:dyDescent="0.2">
      <c r="A4" s="18" t="s">
        <v>159</v>
      </c>
      <c r="B4" s="18"/>
      <c r="C4" s="40"/>
      <c r="D4" s="40"/>
      <c r="E4" s="40"/>
      <c r="F4" s="353"/>
      <c r="G4" s="40"/>
      <c r="H4" s="40"/>
      <c r="I4" s="40"/>
      <c r="J4" s="167"/>
      <c r="K4" s="15"/>
    </row>
    <row r="5" spans="1:13" x14ac:dyDescent="0.2">
      <c r="A5" s="18" t="s">
        <v>2</v>
      </c>
      <c r="B5" s="3"/>
      <c r="C5" s="40"/>
      <c r="D5" s="40"/>
      <c r="E5" s="40"/>
      <c r="F5" s="353"/>
      <c r="G5" s="40"/>
      <c r="H5" s="40"/>
      <c r="I5" s="40"/>
      <c r="J5" s="167"/>
      <c r="K5" s="15"/>
    </row>
    <row r="6" spans="1:13" x14ac:dyDescent="0.2">
      <c r="A6" s="93" t="s">
        <v>3</v>
      </c>
      <c r="B6" s="93"/>
      <c r="C6" s="40"/>
      <c r="D6" s="40"/>
      <c r="E6" s="40"/>
      <c r="F6" s="353"/>
      <c r="G6" s="40"/>
      <c r="H6" s="40"/>
      <c r="I6" s="40"/>
      <c r="J6" s="167"/>
      <c r="K6" s="15"/>
    </row>
    <row r="7" spans="1:13" x14ac:dyDescent="0.2">
      <c r="A7" s="18" t="s">
        <v>4</v>
      </c>
      <c r="B7" s="4"/>
      <c r="C7" s="40"/>
      <c r="D7" s="40"/>
      <c r="E7" s="40"/>
      <c r="F7" s="353"/>
      <c r="G7" s="40"/>
      <c r="H7" s="40"/>
      <c r="I7" s="40"/>
      <c r="J7" s="167"/>
      <c r="K7" s="15"/>
    </row>
    <row r="8" spans="1:13" x14ac:dyDescent="0.2">
      <c r="A8" s="93" t="s">
        <v>5</v>
      </c>
      <c r="B8" s="93"/>
      <c r="C8" s="40"/>
      <c r="D8" s="40"/>
      <c r="E8" s="40"/>
      <c r="F8" s="353"/>
      <c r="G8" s="40"/>
      <c r="H8" s="40"/>
      <c r="I8" s="40"/>
      <c r="J8" s="167"/>
      <c r="K8" s="15"/>
    </row>
    <row r="9" spans="1:13" x14ac:dyDescent="0.2">
      <c r="A9" s="18" t="s">
        <v>6</v>
      </c>
      <c r="B9" s="18"/>
      <c r="C9" s="40"/>
      <c r="D9" s="40"/>
      <c r="E9" s="40"/>
      <c r="F9" s="41"/>
      <c r="G9" s="41"/>
      <c r="H9" s="41"/>
      <c r="I9" s="41"/>
      <c r="J9" s="167"/>
      <c r="K9" s="15"/>
    </row>
    <row r="10" spans="1:13" x14ac:dyDescent="0.2">
      <c r="A10" s="18" t="s">
        <v>7</v>
      </c>
      <c r="B10" s="18"/>
      <c r="C10" s="40"/>
      <c r="D10" s="40"/>
      <c r="E10" s="40"/>
      <c r="F10" s="364"/>
      <c r="G10" s="41"/>
      <c r="H10" s="41"/>
      <c r="I10" s="41"/>
      <c r="J10" s="17"/>
      <c r="K10" s="17"/>
      <c r="L10" s="17"/>
    </row>
    <row r="11" spans="1:13" x14ac:dyDescent="0.2">
      <c r="A11" s="18" t="s">
        <v>8</v>
      </c>
      <c r="B11" s="18"/>
      <c r="C11" s="40"/>
      <c r="D11" s="40"/>
      <c r="E11" s="40"/>
      <c r="F11" s="353"/>
      <c r="G11" s="40"/>
      <c r="H11" s="40"/>
      <c r="I11" s="40"/>
      <c r="J11" s="167"/>
      <c r="K11" s="15"/>
    </row>
    <row r="13" spans="1:13" x14ac:dyDescent="0.2">
      <c r="A13" s="406" t="s">
        <v>94</v>
      </c>
      <c r="B13" s="406"/>
      <c r="C13" s="406"/>
      <c r="D13" s="406"/>
      <c r="E13" s="406"/>
      <c r="F13" s="406"/>
      <c r="G13" s="406"/>
      <c r="H13" s="406"/>
      <c r="I13" s="406"/>
      <c r="J13" s="406"/>
    </row>
    <row r="14" spans="1:13" x14ac:dyDescent="0.2">
      <c r="A14" s="139"/>
      <c r="B14" s="140"/>
      <c r="C14" s="139"/>
      <c r="D14" s="139"/>
      <c r="E14" s="139"/>
      <c r="F14" s="174"/>
      <c r="G14" s="139"/>
      <c r="H14" s="139"/>
      <c r="I14" s="139"/>
      <c r="J14" s="139"/>
    </row>
    <row r="15" spans="1:13" ht="51" x14ac:dyDescent="0.2">
      <c r="A15" s="180" t="s">
        <v>595</v>
      </c>
      <c r="B15" s="181" t="s">
        <v>80</v>
      </c>
      <c r="C15" s="181" t="s">
        <v>81</v>
      </c>
      <c r="D15" s="192" t="s">
        <v>84</v>
      </c>
      <c r="E15" s="181" t="s">
        <v>82</v>
      </c>
      <c r="F15" s="181" t="s">
        <v>83</v>
      </c>
      <c r="G15" s="181" t="s">
        <v>85</v>
      </c>
      <c r="H15" s="181" t="s">
        <v>86</v>
      </c>
      <c r="I15" s="181" t="s">
        <v>588</v>
      </c>
      <c r="J15" s="181" t="s">
        <v>55</v>
      </c>
      <c r="K15" s="181" t="s">
        <v>172</v>
      </c>
      <c r="M15" s="23"/>
    </row>
    <row r="16" spans="1:13" x14ac:dyDescent="0.2">
      <c r="A16" s="181">
        <v>1</v>
      </c>
      <c r="B16" s="181">
        <v>2</v>
      </c>
      <c r="C16" s="181">
        <v>3</v>
      </c>
      <c r="D16" s="181">
        <v>4</v>
      </c>
      <c r="E16" s="181">
        <v>5</v>
      </c>
      <c r="F16" s="324">
        <v>6</v>
      </c>
      <c r="G16" s="181">
        <v>7</v>
      </c>
      <c r="H16" s="181">
        <v>8</v>
      </c>
      <c r="I16" s="181">
        <v>9</v>
      </c>
      <c r="J16" s="181">
        <v>10</v>
      </c>
      <c r="K16" s="313">
        <v>11</v>
      </c>
    </row>
    <row r="17" spans="1:11" s="136" customFormat="1" x14ac:dyDescent="0.2">
      <c r="A17" s="196"/>
      <c r="B17" s="195" t="s">
        <v>79</v>
      </c>
      <c r="C17" s="194"/>
      <c r="D17" s="194"/>
      <c r="E17" s="194"/>
      <c r="F17" s="242"/>
      <c r="G17" s="232"/>
      <c r="H17" s="194"/>
      <c r="I17" s="232"/>
      <c r="J17" s="196"/>
      <c r="K17" s="243"/>
    </row>
    <row r="18" spans="1:11" x14ac:dyDescent="0.2">
      <c r="A18" s="143"/>
      <c r="B18" s="144"/>
      <c r="C18" s="168"/>
      <c r="D18" s="224"/>
      <c r="E18" s="240"/>
      <c r="F18" s="241"/>
      <c r="G18" s="164"/>
      <c r="H18" s="164"/>
      <c r="I18" s="164"/>
      <c r="J18" s="165"/>
      <c r="K18" s="48"/>
    </row>
    <row r="19" spans="1:11" x14ac:dyDescent="0.2">
      <c r="A19" s="143"/>
      <c r="B19" s="144"/>
      <c r="C19" s="168"/>
      <c r="D19" s="224"/>
      <c r="E19" s="240"/>
      <c r="F19" s="241"/>
      <c r="G19" s="164"/>
      <c r="H19" s="164"/>
      <c r="I19" s="164"/>
      <c r="J19" s="165"/>
      <c r="K19" s="48"/>
    </row>
    <row r="20" spans="1:11" x14ac:dyDescent="0.2">
      <c r="A20" s="143"/>
      <c r="B20" s="144"/>
      <c r="C20" s="168"/>
      <c r="D20" s="224"/>
      <c r="E20" s="240"/>
      <c r="F20" s="241"/>
      <c r="G20" s="164"/>
      <c r="H20" s="164"/>
      <c r="I20" s="164"/>
      <c r="J20" s="165"/>
      <c r="K20" s="48"/>
    </row>
    <row r="21" spans="1:11" x14ac:dyDescent="0.2">
      <c r="A21" s="143"/>
      <c r="B21" s="144"/>
      <c r="C21" s="168"/>
      <c r="D21" s="224"/>
      <c r="E21" s="240"/>
      <c r="F21" s="241"/>
      <c r="G21" s="164"/>
      <c r="H21" s="164"/>
      <c r="I21" s="164"/>
      <c r="J21" s="165"/>
      <c r="K21" s="48"/>
    </row>
    <row r="22" spans="1:11" x14ac:dyDescent="0.2">
      <c r="A22" s="143"/>
      <c r="B22" s="144"/>
      <c r="C22" s="168"/>
      <c r="D22" s="224"/>
      <c r="E22" s="240"/>
      <c r="F22" s="241"/>
      <c r="G22" s="164"/>
      <c r="H22" s="164"/>
      <c r="I22" s="164"/>
      <c r="J22" s="165"/>
      <c r="K22" s="48"/>
    </row>
    <row r="23" spans="1:11" x14ac:dyDescent="0.2">
      <c r="A23" s="143"/>
      <c r="B23" s="144"/>
      <c r="C23" s="168"/>
      <c r="D23" s="224"/>
      <c r="E23" s="240"/>
      <c r="F23" s="241"/>
      <c r="G23" s="164"/>
      <c r="H23" s="164"/>
      <c r="I23" s="164"/>
      <c r="J23" s="165"/>
      <c r="K23" s="48"/>
    </row>
    <row r="24" spans="1:11" x14ac:dyDescent="0.2">
      <c r="A24" s="143"/>
      <c r="B24" s="144"/>
      <c r="C24" s="168"/>
      <c r="D24" s="224"/>
      <c r="E24" s="240"/>
      <c r="F24" s="241"/>
      <c r="G24" s="164"/>
      <c r="H24" s="164"/>
      <c r="I24" s="164"/>
      <c r="J24" s="165"/>
      <c r="K24" s="48"/>
    </row>
    <row r="25" spans="1:11" x14ac:dyDescent="0.2">
      <c r="A25" s="143"/>
      <c r="B25" s="144"/>
      <c r="C25" s="168"/>
      <c r="D25" s="224"/>
      <c r="E25" s="240"/>
      <c r="F25" s="241"/>
      <c r="G25" s="164"/>
      <c r="H25" s="164"/>
      <c r="I25" s="164"/>
      <c r="J25" s="165"/>
      <c r="K25" s="48"/>
    </row>
    <row r="26" spans="1:11" x14ac:dyDescent="0.2">
      <c r="A26" s="143"/>
      <c r="B26" s="144"/>
      <c r="C26" s="168"/>
      <c r="D26" s="224"/>
      <c r="E26" s="240"/>
      <c r="F26" s="241"/>
      <c r="G26" s="164"/>
      <c r="H26" s="164"/>
      <c r="I26" s="164"/>
      <c r="J26" s="165"/>
      <c r="K26" s="48"/>
    </row>
    <row r="27" spans="1:11" x14ac:dyDescent="0.2">
      <c r="A27" s="143"/>
      <c r="B27" s="144"/>
      <c r="C27" s="168"/>
      <c r="D27" s="224"/>
      <c r="E27" s="240"/>
      <c r="F27" s="241"/>
      <c r="G27" s="164"/>
      <c r="H27" s="164"/>
      <c r="I27" s="164"/>
      <c r="J27" s="165"/>
      <c r="K27" s="48"/>
    </row>
  </sheetData>
  <mergeCells count="2">
    <mergeCell ref="A13:J13"/>
    <mergeCell ref="J1:K1"/>
  </mergeCells>
  <dataValidations count="9">
    <dataValidation type="whole" operator="greaterThan" allowBlank="1" showInputMessage="1" showErrorMessage="1" sqref="A18:A27 D18:D27">
      <formula1>0</formula1>
    </dataValidation>
    <dataValidation type="textLength" operator="lessThanOrEqual" allowBlank="1" showInputMessage="1" showErrorMessage="1" sqref="B18:B27 J18:J27">
      <formula1>255</formula1>
    </dataValidation>
    <dataValidation type="date" operator="greaterThan" allowBlank="1" showInputMessage="1" showErrorMessage="1" sqref="C18:C27">
      <formula1>40179</formula1>
    </dataValidation>
    <dataValidation type="date" operator="greaterThan" allowBlank="1" showInputMessage="1" showErrorMessage="1" sqref="E18:E27">
      <formula1>42369</formula1>
    </dataValidation>
    <dataValidation type="textLength" operator="lessThan" allowBlank="1" showInputMessage="1" showErrorMessage="1" sqref="F18:F27">
      <formula1>255</formula1>
    </dataValidation>
    <dataValidation type="decimal" operator="greaterThan" allowBlank="1" showInputMessage="1" showErrorMessage="1" sqref="G18:G27 I18:I27">
      <formula1>0</formula1>
    </dataValidation>
    <dataValidation type="decimal" allowBlank="1" showInputMessage="1" showErrorMessage="1" sqref="H18:H27">
      <formula1>0</formula1>
      <formula2>100</formula2>
    </dataValidation>
    <dataValidation type="whole" operator="greaterThanOrEqual" allowBlank="1" showInputMessage="1" showErrorMessage="1" sqref="B7">
      <formula1>0</formula1>
    </dataValidation>
    <dataValidation type="date" operator="greaterThan" allowBlank="1" showInputMessage="1" showErrorMessage="1" sqref="B4">
      <formula1>32874</formula1>
    </dataValidation>
  </dataValidations>
  <printOptions horizontalCentered="1"/>
  <pageMargins left="0.4" right="0.3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7"/>
  <sheetViews>
    <sheetView showGridLines="0" zoomScaleNormal="100" workbookViewId="0">
      <selection activeCell="K16" sqref="K16"/>
    </sheetView>
  </sheetViews>
  <sheetFormatPr defaultRowHeight="12.75" x14ac:dyDescent="0.2"/>
  <cols>
    <col min="1" max="1" width="4.28515625" style="38" customWidth="1"/>
    <col min="2" max="2" width="27.7109375" style="38" customWidth="1"/>
    <col min="3" max="3" width="9.7109375" style="38" customWidth="1"/>
    <col min="4" max="4" width="10" style="38" customWidth="1"/>
    <col min="5" max="5" width="13.5703125" style="38" customWidth="1"/>
    <col min="6" max="6" width="11" style="38" customWidth="1"/>
    <col min="7" max="7" width="13.5703125" style="38" customWidth="1"/>
    <col min="8" max="8" width="10.7109375" style="38" customWidth="1"/>
    <col min="9" max="9" width="9.140625" style="8"/>
    <col min="10" max="10" width="9" style="8" customWidth="1"/>
    <col min="11" max="11" width="17.28515625" style="38" customWidth="1"/>
    <col min="12" max="16384" width="9.140625" style="38"/>
  </cols>
  <sheetData>
    <row r="1" spans="1:12" x14ac:dyDescent="0.2">
      <c r="A1" s="19"/>
      <c r="J1" s="39"/>
      <c r="K1" s="39" t="s">
        <v>584</v>
      </c>
    </row>
    <row r="2" spans="1:12" x14ac:dyDescent="0.2">
      <c r="A2" s="18" t="s">
        <v>9</v>
      </c>
      <c r="B2" s="18"/>
      <c r="D2" s="253"/>
      <c r="E2" s="253"/>
      <c r="F2" s="253"/>
      <c r="G2" s="253"/>
      <c r="H2" s="253"/>
      <c r="I2" s="43"/>
      <c r="J2" s="15"/>
      <c r="K2" s="167"/>
    </row>
    <row r="3" spans="1:12" x14ac:dyDescent="0.2">
      <c r="A3" s="18" t="s">
        <v>10</v>
      </c>
      <c r="B3" s="18"/>
      <c r="D3" s="40"/>
      <c r="E3" s="40"/>
      <c r="F3" s="40"/>
      <c r="G3" s="40"/>
      <c r="H3" s="40"/>
      <c r="I3" s="40"/>
      <c r="J3" s="15"/>
      <c r="K3" s="15"/>
    </row>
    <row r="4" spans="1:12" x14ac:dyDescent="0.2">
      <c r="A4" s="18" t="s">
        <v>159</v>
      </c>
      <c r="B4" s="18"/>
      <c r="D4" s="40"/>
      <c r="E4" s="40"/>
      <c r="F4" s="40"/>
      <c r="G4" s="40"/>
      <c r="H4" s="40"/>
      <c r="I4" s="40"/>
      <c r="J4" s="15"/>
      <c r="K4" s="15"/>
    </row>
    <row r="5" spans="1:12" x14ac:dyDescent="0.2">
      <c r="A5" s="18" t="s">
        <v>2</v>
      </c>
      <c r="B5" s="3"/>
      <c r="D5" s="40"/>
      <c r="E5" s="40"/>
      <c r="F5" s="40"/>
      <c r="G5" s="40"/>
      <c r="H5" s="40"/>
      <c r="I5" s="40"/>
      <c r="J5" s="15"/>
      <c r="K5" s="15"/>
    </row>
    <row r="6" spans="1:12" x14ac:dyDescent="0.2">
      <c r="A6" s="382" t="s">
        <v>3</v>
      </c>
      <c r="B6" s="382"/>
      <c r="D6" s="40"/>
      <c r="E6" s="40"/>
      <c r="F6" s="40"/>
      <c r="G6" s="40"/>
      <c r="H6" s="40"/>
      <c r="I6" s="40"/>
      <c r="J6" s="15"/>
      <c r="K6" s="15"/>
    </row>
    <row r="7" spans="1:12" x14ac:dyDescent="0.2">
      <c r="A7" s="18" t="s">
        <v>4</v>
      </c>
      <c r="B7" s="4"/>
      <c r="D7" s="40"/>
      <c r="E7" s="40"/>
      <c r="F7" s="40"/>
      <c r="G7" s="40"/>
      <c r="H7" s="40"/>
      <c r="I7" s="40"/>
      <c r="J7" s="15"/>
      <c r="K7" s="15"/>
    </row>
    <row r="8" spans="1:12" x14ac:dyDescent="0.2">
      <c r="A8" s="382" t="s">
        <v>5</v>
      </c>
      <c r="B8" s="382"/>
      <c r="D8" s="40"/>
      <c r="E8" s="40"/>
      <c r="F8" s="40"/>
      <c r="G8" s="40"/>
      <c r="H8" s="40"/>
      <c r="I8" s="40"/>
      <c r="J8" s="15"/>
      <c r="K8" s="15"/>
    </row>
    <row r="9" spans="1:12" x14ac:dyDescent="0.2">
      <c r="A9" s="18" t="s">
        <v>6</v>
      </c>
      <c r="B9" s="18"/>
      <c r="D9" s="40"/>
      <c r="E9" s="40"/>
      <c r="F9" s="40"/>
      <c r="G9" s="40"/>
      <c r="H9" s="40"/>
      <c r="I9" s="40"/>
      <c r="J9" s="15"/>
      <c r="K9" s="15"/>
    </row>
    <row r="10" spans="1:12" x14ac:dyDescent="0.2">
      <c r="A10" s="18" t="s">
        <v>7</v>
      </c>
      <c r="B10" s="18"/>
      <c r="D10" s="40"/>
      <c r="E10" s="40"/>
      <c r="F10" s="40"/>
      <c r="G10" s="40"/>
      <c r="H10" s="40"/>
      <c r="I10" s="40"/>
      <c r="J10" s="15"/>
      <c r="K10" s="15"/>
    </row>
    <row r="11" spans="1:12" x14ac:dyDescent="0.2">
      <c r="A11" s="18" t="s">
        <v>8</v>
      </c>
      <c r="B11" s="18"/>
      <c r="D11" s="40"/>
      <c r="E11" s="40"/>
      <c r="F11" s="40"/>
      <c r="G11" s="40"/>
      <c r="H11" s="40"/>
      <c r="I11" s="40"/>
      <c r="J11" s="15"/>
      <c r="K11" s="15"/>
    </row>
    <row r="13" spans="1:12" ht="35.25" customHeight="1" x14ac:dyDescent="0.2">
      <c r="A13" s="400" t="s">
        <v>40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7"/>
    </row>
    <row r="15" spans="1:12" ht="63.75" x14ac:dyDescent="0.2">
      <c r="A15" s="180" t="s">
        <v>596</v>
      </c>
      <c r="B15" s="181" t="s">
        <v>87</v>
      </c>
      <c r="C15" s="181" t="s">
        <v>48</v>
      </c>
      <c r="D15" s="182" t="s">
        <v>49</v>
      </c>
      <c r="E15" s="181" t="s">
        <v>50</v>
      </c>
      <c r="F15" s="181" t="s">
        <v>622</v>
      </c>
      <c r="G15" s="181" t="s">
        <v>630</v>
      </c>
      <c r="H15" s="181" t="s">
        <v>624</v>
      </c>
      <c r="I15" s="192" t="s">
        <v>53</v>
      </c>
      <c r="J15" s="192" t="s">
        <v>55</v>
      </c>
      <c r="K15" s="181" t="s">
        <v>631</v>
      </c>
      <c r="L15" s="23"/>
    </row>
    <row r="16" spans="1:12" x14ac:dyDescent="0.2">
      <c r="A16" s="320">
        <v>1</v>
      </c>
      <c r="B16" s="321">
        <v>2</v>
      </c>
      <c r="C16" s="320">
        <v>3</v>
      </c>
      <c r="D16" s="321">
        <v>4</v>
      </c>
      <c r="E16" s="320">
        <v>5</v>
      </c>
      <c r="F16" s="321">
        <v>6</v>
      </c>
      <c r="G16" s="320">
        <v>7</v>
      </c>
      <c r="H16" s="321">
        <v>8</v>
      </c>
      <c r="I16" s="322">
        <v>9</v>
      </c>
      <c r="J16" s="323">
        <v>10</v>
      </c>
      <c r="K16" s="323">
        <v>11</v>
      </c>
    </row>
    <row r="17" spans="1:11" x14ac:dyDescent="0.2">
      <c r="A17" s="195"/>
      <c r="B17" s="195" t="s">
        <v>79</v>
      </c>
      <c r="C17" s="195"/>
      <c r="D17" s="244"/>
      <c r="E17" s="245"/>
      <c r="F17" s="245"/>
      <c r="G17" s="245"/>
      <c r="H17" s="245"/>
      <c r="I17" s="246"/>
      <c r="J17" s="246"/>
      <c r="K17" s="246"/>
    </row>
    <row r="18" spans="1:11" x14ac:dyDescent="0.2">
      <c r="A18" s="143"/>
      <c r="B18" s="144"/>
      <c r="C18" s="165"/>
      <c r="D18" s="224"/>
      <c r="E18" s="164"/>
      <c r="F18" s="164"/>
      <c r="G18" s="164"/>
      <c r="H18" s="164"/>
      <c r="I18" s="247"/>
      <c r="J18" s="151"/>
      <c r="K18" s="151"/>
    </row>
    <row r="19" spans="1:11" x14ac:dyDescent="0.2">
      <c r="A19" s="143"/>
      <c r="B19" s="144"/>
      <c r="C19" s="165"/>
      <c r="D19" s="224"/>
      <c r="E19" s="164"/>
      <c r="F19" s="164"/>
      <c r="G19" s="164"/>
      <c r="H19" s="164"/>
      <c r="I19" s="247"/>
      <c r="J19" s="151"/>
      <c r="K19" s="151"/>
    </row>
    <row r="20" spans="1:11" x14ac:dyDescent="0.2">
      <c r="A20" s="143"/>
      <c r="B20" s="144"/>
      <c r="C20" s="165"/>
      <c r="D20" s="224"/>
      <c r="E20" s="164"/>
      <c r="F20" s="164"/>
      <c r="G20" s="164"/>
      <c r="H20" s="164"/>
      <c r="I20" s="247"/>
      <c r="J20" s="151"/>
      <c r="K20" s="151"/>
    </row>
    <row r="21" spans="1:11" x14ac:dyDescent="0.2">
      <c r="A21" s="143"/>
      <c r="B21" s="144"/>
      <c r="C21" s="165"/>
      <c r="D21" s="224"/>
      <c r="E21" s="164"/>
      <c r="F21" s="164"/>
      <c r="G21" s="164"/>
      <c r="H21" s="164"/>
      <c r="I21" s="247"/>
      <c r="J21" s="151"/>
      <c r="K21" s="151"/>
    </row>
    <row r="22" spans="1:11" x14ac:dyDescent="0.2">
      <c r="A22" s="143"/>
      <c r="B22" s="144"/>
      <c r="C22" s="165"/>
      <c r="D22" s="224"/>
      <c r="E22" s="164"/>
      <c r="F22" s="164"/>
      <c r="G22" s="164"/>
      <c r="H22" s="164"/>
      <c r="I22" s="247"/>
      <c r="J22" s="151"/>
      <c r="K22" s="151"/>
    </row>
    <row r="23" spans="1:11" x14ac:dyDescent="0.2">
      <c r="A23" s="143"/>
      <c r="B23" s="144"/>
      <c r="C23" s="165"/>
      <c r="D23" s="224"/>
      <c r="E23" s="164"/>
      <c r="F23" s="164"/>
      <c r="G23" s="164"/>
      <c r="H23" s="164"/>
      <c r="I23" s="247"/>
      <c r="J23" s="151"/>
      <c r="K23" s="151"/>
    </row>
    <row r="24" spans="1:11" x14ac:dyDescent="0.2">
      <c r="A24" s="143"/>
      <c r="B24" s="144"/>
      <c r="C24" s="165"/>
      <c r="D24" s="224"/>
      <c r="E24" s="164"/>
      <c r="F24" s="164"/>
      <c r="G24" s="164"/>
      <c r="H24" s="164"/>
      <c r="I24" s="247"/>
      <c r="J24" s="151"/>
      <c r="K24" s="151"/>
    </row>
    <row r="25" spans="1:11" x14ac:dyDescent="0.2">
      <c r="A25" s="143"/>
      <c r="B25" s="144"/>
      <c r="C25" s="165"/>
      <c r="D25" s="224"/>
      <c r="E25" s="164"/>
      <c r="F25" s="164"/>
      <c r="G25" s="164"/>
      <c r="H25" s="164"/>
      <c r="I25" s="247"/>
      <c r="J25" s="151"/>
      <c r="K25" s="151"/>
    </row>
    <row r="26" spans="1:11" x14ac:dyDescent="0.2">
      <c r="A26" s="143"/>
      <c r="B26" s="144"/>
      <c r="C26" s="165"/>
      <c r="D26" s="224"/>
      <c r="E26" s="164"/>
      <c r="F26" s="164"/>
      <c r="G26" s="164"/>
      <c r="H26" s="164"/>
      <c r="I26" s="247"/>
      <c r="J26" s="151"/>
      <c r="K26" s="151"/>
    </row>
    <row r="27" spans="1:11" x14ac:dyDescent="0.2">
      <c r="A27" s="143"/>
      <c r="B27" s="144"/>
      <c r="C27" s="165"/>
      <c r="D27" s="224"/>
      <c r="E27" s="164"/>
      <c r="F27" s="164"/>
      <c r="G27" s="164"/>
      <c r="H27" s="164"/>
      <c r="I27" s="247"/>
      <c r="J27" s="151"/>
      <c r="K27" s="151"/>
    </row>
  </sheetData>
  <mergeCells count="3">
    <mergeCell ref="A6:B6"/>
    <mergeCell ref="A8:B8"/>
    <mergeCell ref="A13:K13"/>
  </mergeCells>
  <dataValidations count="7">
    <dataValidation type="whole" operator="greaterThan" allowBlank="1" showInputMessage="1" showErrorMessage="1" sqref="D18:D27 A18:A27">
      <formula1>0</formula1>
    </dataValidation>
    <dataValidation type="textLength" operator="lessThanOrEqual" allowBlank="1" showInputMessage="1" showErrorMessage="1" sqref="J18:K27 B18:C27">
      <formula1>255</formula1>
    </dataValidation>
    <dataValidation type="decimal" operator="greaterThan" allowBlank="1" showInputMessage="1" showErrorMessage="1" sqref="E18:F27">
      <formula1>0</formula1>
    </dataValidation>
    <dataValidation type="decimal" operator="greaterThanOrEqual" allowBlank="1" showInputMessage="1" showErrorMessage="1" sqref="G18:H27">
      <formula1>0</formula1>
    </dataValidation>
    <dataValidation type="date" operator="greaterThanOrEqual" allowBlank="1" showInputMessage="1" showErrorMessage="1" sqref="I18:I27">
      <formula1>42369</formula1>
    </dataValidation>
    <dataValidation type="whole" operator="greaterThanOrEqual" allowBlank="1" showInputMessage="1" showErrorMessage="1" sqref="B7">
      <formula1>0</formula1>
    </dataValidation>
    <dataValidation type="date" operator="greaterThan" allowBlank="1" showInputMessage="1" showErrorMessage="1" sqref="B4">
      <formula1>32874</formula1>
    </dataValidation>
  </dataValidations>
  <printOptions horizontalCentered="1"/>
  <pageMargins left="0.41" right="0.5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7"/>
  <sheetViews>
    <sheetView showGridLines="0" zoomScaleNormal="100" workbookViewId="0">
      <selection activeCell="K16" sqref="K16"/>
    </sheetView>
  </sheetViews>
  <sheetFormatPr defaultRowHeight="12.75" x14ac:dyDescent="0.2"/>
  <cols>
    <col min="1" max="1" width="4.28515625" style="38" customWidth="1"/>
    <col min="2" max="2" width="19.28515625" style="38" customWidth="1"/>
    <col min="3" max="3" width="7.42578125" style="38" customWidth="1"/>
    <col min="4" max="4" width="7.28515625" style="38" customWidth="1"/>
    <col min="5" max="5" width="10.85546875" style="38" customWidth="1"/>
    <col min="6" max="6" width="10.7109375" style="38" customWidth="1"/>
    <col min="7" max="7" width="13.28515625" style="38" customWidth="1"/>
    <col min="8" max="8" width="12.140625" style="38" customWidth="1"/>
    <col min="9" max="9" width="11.7109375" style="38" customWidth="1"/>
    <col min="10" max="10" width="10.28515625" style="38" customWidth="1"/>
    <col min="11" max="11" width="24.140625" style="38" customWidth="1"/>
    <col min="12" max="16384" width="9.140625" style="38"/>
  </cols>
  <sheetData>
    <row r="1" spans="1:11" x14ac:dyDescent="0.2">
      <c r="A1" s="19"/>
      <c r="J1" s="39"/>
      <c r="K1" s="39" t="s">
        <v>583</v>
      </c>
    </row>
    <row r="2" spans="1:11" ht="14.25" customHeight="1" x14ac:dyDescent="0.2">
      <c r="A2" s="18" t="s">
        <v>9</v>
      </c>
      <c r="B2" s="18"/>
    </row>
    <row r="3" spans="1:11" ht="13.5" customHeight="1" x14ac:dyDescent="0.2">
      <c r="A3" s="18" t="s">
        <v>10</v>
      </c>
      <c r="B3" s="18"/>
      <c r="D3" s="40"/>
      <c r="E3" s="40"/>
      <c r="F3" s="40"/>
      <c r="G3" s="40"/>
      <c r="H3" s="40"/>
      <c r="I3" s="40"/>
      <c r="J3" s="167"/>
      <c r="K3" s="167"/>
    </row>
    <row r="4" spans="1:11" ht="12.75" customHeight="1" x14ac:dyDescent="0.2">
      <c r="A4" s="18" t="s">
        <v>159</v>
      </c>
      <c r="B4" s="18"/>
      <c r="D4" s="40"/>
      <c r="E4" s="40"/>
      <c r="F4" s="40"/>
      <c r="G4" s="40"/>
      <c r="H4" s="40"/>
      <c r="I4" s="40"/>
      <c r="J4" s="167"/>
      <c r="K4" s="167"/>
    </row>
    <row r="5" spans="1:11" ht="12" customHeight="1" x14ac:dyDescent="0.2">
      <c r="A5" s="18" t="s">
        <v>2</v>
      </c>
      <c r="B5" s="18"/>
      <c r="D5" s="40"/>
      <c r="E5" s="40"/>
      <c r="F5" s="40"/>
      <c r="G5" s="40"/>
      <c r="H5" s="40"/>
      <c r="I5" s="40"/>
      <c r="J5" s="167"/>
      <c r="K5" s="167"/>
    </row>
    <row r="6" spans="1:11" ht="14.25" customHeight="1" x14ac:dyDescent="0.2">
      <c r="A6" s="18" t="s">
        <v>3</v>
      </c>
      <c r="B6" s="18"/>
      <c r="D6" s="40"/>
      <c r="E6" s="40"/>
      <c r="F6" s="40"/>
      <c r="G6" s="40"/>
      <c r="H6" s="40"/>
      <c r="I6" s="40"/>
      <c r="J6" s="167"/>
      <c r="K6" s="167"/>
    </row>
    <row r="7" spans="1:11" ht="11.25" customHeight="1" x14ac:dyDescent="0.2">
      <c r="A7" s="18" t="s">
        <v>4</v>
      </c>
      <c r="B7" s="18"/>
      <c r="D7" s="40"/>
      <c r="E7" s="40"/>
      <c r="F7" s="40"/>
      <c r="G7" s="40"/>
      <c r="H7" s="40"/>
      <c r="I7" s="40"/>
      <c r="J7" s="167"/>
      <c r="K7" s="167"/>
    </row>
    <row r="8" spans="1:11" ht="12.75" customHeight="1" x14ac:dyDescent="0.2">
      <c r="A8" s="18" t="s">
        <v>5</v>
      </c>
      <c r="B8" s="18"/>
      <c r="D8" s="40"/>
      <c r="E8" s="40"/>
      <c r="F8" s="40"/>
      <c r="G8" s="40"/>
      <c r="H8" s="40"/>
      <c r="I8" s="40"/>
      <c r="J8" s="167"/>
      <c r="K8" s="167"/>
    </row>
    <row r="9" spans="1:11" ht="13.5" customHeight="1" x14ac:dyDescent="0.2">
      <c r="A9" s="18" t="s">
        <v>6</v>
      </c>
      <c r="B9" s="18"/>
      <c r="D9" s="40"/>
      <c r="E9" s="40"/>
      <c r="F9" s="40"/>
      <c r="G9" s="40"/>
      <c r="H9" s="40"/>
      <c r="I9" s="40"/>
      <c r="J9" s="167"/>
      <c r="K9" s="167"/>
    </row>
    <row r="10" spans="1:11" ht="12.75" customHeight="1" x14ac:dyDescent="0.2">
      <c r="A10" s="18" t="s">
        <v>7</v>
      </c>
      <c r="B10" s="18"/>
      <c r="D10" s="40"/>
      <c r="E10" s="40"/>
      <c r="F10" s="40"/>
      <c r="G10" s="40"/>
      <c r="H10" s="40"/>
      <c r="I10" s="40"/>
      <c r="J10" s="167"/>
      <c r="K10" s="167"/>
    </row>
    <row r="11" spans="1:11" ht="12.75" customHeight="1" x14ac:dyDescent="0.2">
      <c r="A11" s="18" t="s">
        <v>8</v>
      </c>
      <c r="B11" s="18"/>
      <c r="D11" s="40"/>
      <c r="E11" s="40"/>
      <c r="F11" s="40"/>
      <c r="G11" s="40"/>
      <c r="H11" s="40"/>
      <c r="I11" s="40"/>
      <c r="J11" s="167"/>
      <c r="K11" s="167"/>
    </row>
    <row r="12" spans="1:11" x14ac:dyDescent="0.2">
      <c r="A12" s="14"/>
    </row>
    <row r="13" spans="1:11" ht="32.25" customHeight="1" x14ac:dyDescent="0.2">
      <c r="A13" s="400" t="s">
        <v>41</v>
      </c>
      <c r="B13" s="400"/>
      <c r="C13" s="400"/>
      <c r="D13" s="400"/>
      <c r="E13" s="400"/>
      <c r="F13" s="400"/>
      <c r="G13" s="400"/>
      <c r="H13" s="400"/>
      <c r="I13" s="400"/>
      <c r="J13" s="400"/>
    </row>
    <row r="15" spans="1:11" ht="38.25" x14ac:dyDescent="0.2">
      <c r="A15" s="180" t="s">
        <v>596</v>
      </c>
      <c r="B15" s="181" t="s">
        <v>87</v>
      </c>
      <c r="C15" s="181" t="s">
        <v>48</v>
      </c>
      <c r="D15" s="182" t="s">
        <v>49</v>
      </c>
      <c r="E15" s="181" t="s">
        <v>50</v>
      </c>
      <c r="F15" s="181" t="s">
        <v>622</v>
      </c>
      <c r="G15" s="181" t="s">
        <v>630</v>
      </c>
      <c r="H15" s="181" t="s">
        <v>624</v>
      </c>
      <c r="I15" s="181" t="s">
        <v>53</v>
      </c>
      <c r="J15" s="181" t="s">
        <v>55</v>
      </c>
      <c r="K15" s="181" t="s">
        <v>631</v>
      </c>
    </row>
    <row r="16" spans="1:11" x14ac:dyDescent="0.2">
      <c r="A16" s="320">
        <v>1</v>
      </c>
      <c r="B16" s="321">
        <v>2</v>
      </c>
      <c r="C16" s="320">
        <v>3</v>
      </c>
      <c r="D16" s="321">
        <v>4</v>
      </c>
      <c r="E16" s="320">
        <v>5</v>
      </c>
      <c r="F16" s="321">
        <v>6</v>
      </c>
      <c r="G16" s="320">
        <v>7</v>
      </c>
      <c r="H16" s="321">
        <v>8</v>
      </c>
      <c r="I16" s="320">
        <v>9</v>
      </c>
      <c r="J16" s="321">
        <v>10</v>
      </c>
      <c r="K16" s="321">
        <v>11</v>
      </c>
    </row>
    <row r="17" spans="1:11" x14ac:dyDescent="0.2">
      <c r="A17" s="195"/>
      <c r="B17" s="195" t="s">
        <v>79</v>
      </c>
      <c r="C17" s="195"/>
      <c r="D17" s="244"/>
      <c r="E17" s="245"/>
      <c r="F17" s="245"/>
      <c r="G17" s="245"/>
      <c r="H17" s="245"/>
      <c r="I17" s="195"/>
      <c r="J17" s="195"/>
      <c r="K17" s="195"/>
    </row>
    <row r="18" spans="1:11" x14ac:dyDescent="0.2">
      <c r="A18" s="143"/>
      <c r="B18" s="144"/>
      <c r="C18" s="165"/>
      <c r="D18" s="224"/>
      <c r="E18" s="164"/>
      <c r="F18" s="164"/>
      <c r="G18" s="164"/>
      <c r="H18" s="164"/>
      <c r="I18" s="168"/>
      <c r="J18" s="165"/>
      <c r="K18" s="165"/>
    </row>
    <row r="19" spans="1:11" x14ac:dyDescent="0.2">
      <c r="A19" s="143"/>
      <c r="B19" s="144"/>
      <c r="C19" s="165"/>
      <c r="D19" s="224"/>
      <c r="E19" s="164"/>
      <c r="F19" s="164"/>
      <c r="G19" s="164"/>
      <c r="H19" s="164"/>
      <c r="I19" s="168"/>
      <c r="J19" s="165"/>
      <c r="K19" s="165"/>
    </row>
    <row r="20" spans="1:11" x14ac:dyDescent="0.2">
      <c r="A20" s="143"/>
      <c r="B20" s="144"/>
      <c r="C20" s="165"/>
      <c r="D20" s="224"/>
      <c r="E20" s="164"/>
      <c r="F20" s="164"/>
      <c r="G20" s="164"/>
      <c r="H20" s="164"/>
      <c r="I20" s="168"/>
      <c r="J20" s="165"/>
      <c r="K20" s="165"/>
    </row>
    <row r="21" spans="1:11" x14ac:dyDescent="0.2">
      <c r="A21" s="143"/>
      <c r="B21" s="144"/>
      <c r="C21" s="165"/>
      <c r="D21" s="224"/>
      <c r="E21" s="164"/>
      <c r="F21" s="164"/>
      <c r="G21" s="164"/>
      <c r="H21" s="164"/>
      <c r="I21" s="168"/>
      <c r="J21" s="165"/>
      <c r="K21" s="165"/>
    </row>
    <row r="22" spans="1:11" x14ac:dyDescent="0.2">
      <c r="A22" s="143"/>
      <c r="B22" s="144"/>
      <c r="C22" s="165"/>
      <c r="D22" s="224"/>
      <c r="E22" s="164"/>
      <c r="F22" s="164"/>
      <c r="G22" s="164"/>
      <c r="H22" s="164"/>
      <c r="I22" s="168"/>
      <c r="J22" s="165"/>
      <c r="K22" s="165"/>
    </row>
    <row r="23" spans="1:11" x14ac:dyDescent="0.2">
      <c r="A23" s="143"/>
      <c r="B23" s="144"/>
      <c r="C23" s="165"/>
      <c r="D23" s="224"/>
      <c r="E23" s="164"/>
      <c r="F23" s="164"/>
      <c r="G23" s="164"/>
      <c r="H23" s="164"/>
      <c r="I23" s="168"/>
      <c r="J23" s="165"/>
      <c r="K23" s="165"/>
    </row>
    <row r="24" spans="1:11" x14ac:dyDescent="0.2">
      <c r="A24" s="143"/>
      <c r="B24" s="144"/>
      <c r="C24" s="165"/>
      <c r="D24" s="224"/>
      <c r="E24" s="164"/>
      <c r="F24" s="164"/>
      <c r="G24" s="164"/>
      <c r="H24" s="164"/>
      <c r="I24" s="168"/>
      <c r="J24" s="165"/>
      <c r="K24" s="165"/>
    </row>
    <row r="25" spans="1:11" x14ac:dyDescent="0.2">
      <c r="A25" s="143"/>
      <c r="B25" s="144"/>
      <c r="C25" s="165"/>
      <c r="D25" s="224"/>
      <c r="E25" s="164"/>
      <c r="F25" s="164"/>
      <c r="G25" s="164"/>
      <c r="H25" s="164"/>
      <c r="I25" s="168"/>
      <c r="J25" s="165"/>
      <c r="K25" s="165"/>
    </row>
    <row r="26" spans="1:11" x14ac:dyDescent="0.2">
      <c r="A26" s="143"/>
      <c r="B26" s="144"/>
      <c r="C26" s="165"/>
      <c r="D26" s="224"/>
      <c r="E26" s="164"/>
      <c r="F26" s="164"/>
      <c r="G26" s="164"/>
      <c r="H26" s="164"/>
      <c r="I26" s="168"/>
      <c r="J26" s="165"/>
      <c r="K26" s="165"/>
    </row>
    <row r="27" spans="1:11" x14ac:dyDescent="0.2">
      <c r="A27" s="143"/>
      <c r="B27" s="144"/>
      <c r="C27" s="165"/>
      <c r="D27" s="224"/>
      <c r="E27" s="164"/>
      <c r="F27" s="164"/>
      <c r="G27" s="164"/>
      <c r="H27" s="164"/>
      <c r="I27" s="168"/>
      <c r="J27" s="165"/>
      <c r="K27" s="165"/>
    </row>
  </sheetData>
  <mergeCells count="1">
    <mergeCell ref="A13:J13"/>
  </mergeCells>
  <dataValidations count="7">
    <dataValidation type="date" operator="greaterThanOrEqual" allowBlank="1" showInputMessage="1" showErrorMessage="1" sqref="I18:I27">
      <formula1>42369</formula1>
    </dataValidation>
    <dataValidation type="decimal" operator="greaterThanOrEqual" allowBlank="1" showInputMessage="1" showErrorMessage="1" sqref="G18:H27">
      <formula1>0</formula1>
    </dataValidation>
    <dataValidation type="decimal" operator="greaterThan" allowBlank="1" showInputMessage="1" showErrorMessage="1" sqref="E18:F27">
      <formula1>0</formula1>
    </dataValidation>
    <dataValidation type="textLength" operator="lessThanOrEqual" allowBlank="1" showInputMessage="1" showErrorMessage="1" sqref="J18:K27 B18:C27">
      <formula1>255</formula1>
    </dataValidation>
    <dataValidation type="whole" operator="greaterThan" allowBlank="1" showInputMessage="1" showErrorMessage="1" sqref="D18:D27 A18:A27">
      <formula1>0</formula1>
    </dataValidation>
    <dataValidation type="date" operator="greaterThan" allowBlank="1" showInputMessage="1" showErrorMessage="1" sqref="B4">
      <formula1>32874</formula1>
    </dataValidation>
    <dataValidation type="whole" operator="greaterThanOrEqual" allowBlank="1" showInputMessage="1" showErrorMessage="1" sqref="B7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showGridLines="0" zoomScaleNormal="100" workbookViewId="0">
      <selection activeCell="J31" sqref="J31"/>
    </sheetView>
  </sheetViews>
  <sheetFormatPr defaultRowHeight="12.75" x14ac:dyDescent="0.2"/>
  <cols>
    <col min="1" max="1" width="3.28515625" style="8" customWidth="1"/>
    <col min="2" max="2" width="22.7109375" style="8" customWidth="1"/>
    <col min="3" max="3" width="6.5703125" style="8" bestFit="1" customWidth="1"/>
    <col min="4" max="4" width="4.42578125" style="8" bestFit="1" customWidth="1"/>
    <col min="5" max="5" width="11.28515625" style="8" customWidth="1"/>
    <col min="6" max="6" width="10.42578125" style="8" customWidth="1"/>
    <col min="7" max="7" width="11.140625" style="23" customWidth="1"/>
    <col min="8" max="8" width="10.42578125" style="8" customWidth="1"/>
    <col min="9" max="9" width="10.140625" style="8" customWidth="1"/>
    <col min="10" max="10" width="10.28515625" style="8" customWidth="1"/>
    <col min="11" max="11" width="7.85546875" style="8" customWidth="1"/>
    <col min="12" max="12" width="19.7109375" style="8" customWidth="1"/>
    <col min="13" max="16384" width="9.140625" style="8"/>
  </cols>
  <sheetData>
    <row r="1" spans="1:13" x14ac:dyDescent="0.2">
      <c r="A1" s="19"/>
      <c r="B1" s="38"/>
      <c r="J1" s="39"/>
      <c r="L1" s="39" t="s">
        <v>600</v>
      </c>
    </row>
    <row r="2" spans="1:13" ht="12" customHeight="1" x14ac:dyDescent="0.2">
      <c r="A2" s="93" t="s">
        <v>9</v>
      </c>
      <c r="B2" s="93"/>
    </row>
    <row r="3" spans="1:13" ht="13.5" customHeight="1" x14ac:dyDescent="0.2">
      <c r="A3" s="93" t="s">
        <v>10</v>
      </c>
      <c r="B3" s="93"/>
      <c r="D3" s="43"/>
      <c r="E3" s="43"/>
      <c r="F3" s="43"/>
      <c r="G3" s="359"/>
      <c r="H3" s="43"/>
      <c r="I3" s="43"/>
      <c r="J3" s="43"/>
      <c r="L3" s="15"/>
    </row>
    <row r="4" spans="1:13" ht="11.25" customHeight="1" x14ac:dyDescent="0.2">
      <c r="A4" s="93" t="s">
        <v>159</v>
      </c>
      <c r="B4" s="93"/>
      <c r="D4" s="34"/>
      <c r="E4" s="34"/>
      <c r="F4" s="34"/>
      <c r="G4" s="171"/>
      <c r="H4" s="34"/>
      <c r="I4" s="34"/>
      <c r="J4" s="34"/>
      <c r="L4" s="15"/>
    </row>
    <row r="5" spans="1:13" ht="12" customHeight="1" x14ac:dyDescent="0.2">
      <c r="A5" s="93" t="s">
        <v>2</v>
      </c>
      <c r="B5" s="93"/>
      <c r="D5" s="34"/>
      <c r="E5" s="34"/>
      <c r="F5" s="34"/>
      <c r="G5" s="171"/>
      <c r="H5" s="34"/>
      <c r="I5" s="34"/>
      <c r="J5" s="34"/>
      <c r="L5" s="15"/>
    </row>
    <row r="6" spans="1:13" ht="13.5" customHeight="1" x14ac:dyDescent="0.2">
      <c r="A6" s="93" t="s">
        <v>3</v>
      </c>
      <c r="B6" s="93"/>
      <c r="D6" s="34"/>
      <c r="E6" s="34"/>
      <c r="F6" s="34"/>
      <c r="G6" s="171"/>
      <c r="H6" s="34"/>
      <c r="I6" s="34"/>
      <c r="J6" s="34"/>
      <c r="L6" s="15"/>
    </row>
    <row r="7" spans="1:13" ht="13.5" customHeight="1" x14ac:dyDescent="0.2">
      <c r="A7" s="93" t="s">
        <v>4</v>
      </c>
      <c r="B7" s="93"/>
      <c r="D7" s="34"/>
      <c r="E7" s="34"/>
      <c r="F7" s="34"/>
      <c r="G7" s="171"/>
      <c r="H7" s="34"/>
      <c r="I7" s="34"/>
      <c r="J7" s="34"/>
      <c r="L7" s="15"/>
    </row>
    <row r="8" spans="1:13" ht="12.75" customHeight="1" x14ac:dyDescent="0.2">
      <c r="A8" s="93" t="s">
        <v>5</v>
      </c>
      <c r="B8" s="93"/>
      <c r="D8" s="34"/>
      <c r="E8" s="34"/>
      <c r="F8" s="34"/>
      <c r="G8" s="171"/>
      <c r="H8" s="34"/>
      <c r="I8" s="34"/>
      <c r="J8" s="34"/>
      <c r="L8" s="15"/>
    </row>
    <row r="9" spans="1:13" ht="12" customHeight="1" x14ac:dyDescent="0.2">
      <c r="A9" s="93" t="s">
        <v>6</v>
      </c>
      <c r="B9" s="93"/>
      <c r="D9" s="34"/>
      <c r="E9" s="34"/>
      <c r="F9" s="34"/>
      <c r="G9" s="171"/>
      <c r="H9" s="34"/>
      <c r="I9" s="34"/>
      <c r="J9" s="34"/>
      <c r="L9" s="15"/>
    </row>
    <row r="10" spans="1:13" ht="12.75" customHeight="1" x14ac:dyDescent="0.2">
      <c r="A10" s="93" t="s">
        <v>7</v>
      </c>
      <c r="B10" s="93"/>
      <c r="D10" s="34"/>
      <c r="E10" s="34"/>
      <c r="F10" s="34"/>
      <c r="G10" s="171"/>
      <c r="H10" s="34"/>
      <c r="I10" s="34"/>
      <c r="J10" s="34"/>
      <c r="L10" s="15"/>
    </row>
    <row r="11" spans="1:13" ht="13.5" customHeight="1" x14ac:dyDescent="0.2">
      <c r="A11" s="93" t="s">
        <v>8</v>
      </c>
      <c r="B11" s="93"/>
      <c r="D11" s="34"/>
      <c r="E11" s="34"/>
      <c r="F11" s="34"/>
      <c r="G11" s="171"/>
      <c r="H11" s="34"/>
      <c r="I11" s="34"/>
      <c r="J11" s="34"/>
      <c r="L11" s="15"/>
    </row>
    <row r="12" spans="1:13" ht="12" customHeight="1" x14ac:dyDescent="0.2">
      <c r="A12" s="18"/>
      <c r="B12" s="38"/>
      <c r="H12" s="15"/>
      <c r="I12" s="15"/>
      <c r="J12" s="15"/>
    </row>
    <row r="13" spans="1:13" ht="58.5" customHeight="1" x14ac:dyDescent="0.2">
      <c r="A13" s="400" t="s">
        <v>42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</row>
    <row r="14" spans="1:13" x14ac:dyDescent="0.2">
      <c r="A14" s="139"/>
      <c r="B14" s="140"/>
      <c r="C14" s="139"/>
      <c r="D14" s="139"/>
      <c r="E14" s="139"/>
      <c r="F14" s="139"/>
      <c r="G14" s="141"/>
      <c r="H14" s="139"/>
      <c r="I14" s="139"/>
      <c r="J14" s="139"/>
      <c r="K14" s="139"/>
    </row>
    <row r="15" spans="1:13" ht="51" customHeight="1" x14ac:dyDescent="0.2">
      <c r="A15" s="180" t="s">
        <v>595</v>
      </c>
      <c r="B15" s="181" t="s">
        <v>47</v>
      </c>
      <c r="C15" s="181" t="s">
        <v>48</v>
      </c>
      <c r="D15" s="181" t="s">
        <v>49</v>
      </c>
      <c r="E15" s="181" t="s">
        <v>50</v>
      </c>
      <c r="F15" s="181" t="s">
        <v>622</v>
      </c>
      <c r="G15" s="192" t="s">
        <v>59</v>
      </c>
      <c r="H15" s="181" t="s">
        <v>586</v>
      </c>
      <c r="I15" s="181" t="s">
        <v>83</v>
      </c>
      <c r="J15" s="248" t="s">
        <v>88</v>
      </c>
      <c r="K15" s="181" t="s">
        <v>55</v>
      </c>
      <c r="L15" s="181" t="s">
        <v>631</v>
      </c>
      <c r="M15" s="23"/>
    </row>
    <row r="16" spans="1:13" x14ac:dyDescent="0.2">
      <c r="A16" s="320">
        <v>1</v>
      </c>
      <c r="B16" s="321">
        <v>2</v>
      </c>
      <c r="C16" s="320">
        <v>3</v>
      </c>
      <c r="D16" s="320">
        <v>4</v>
      </c>
      <c r="E16" s="320">
        <v>5</v>
      </c>
      <c r="F16" s="320">
        <v>6</v>
      </c>
      <c r="G16" s="320">
        <v>7</v>
      </c>
      <c r="H16" s="320">
        <v>8</v>
      </c>
      <c r="I16" s="320">
        <v>9</v>
      </c>
      <c r="J16" s="320">
        <v>10</v>
      </c>
      <c r="K16" s="320">
        <v>11</v>
      </c>
      <c r="L16" s="320">
        <v>12</v>
      </c>
    </row>
    <row r="17" spans="1:12" x14ac:dyDescent="0.2">
      <c r="A17" s="195"/>
      <c r="B17" s="195" t="s">
        <v>79</v>
      </c>
      <c r="C17" s="195"/>
      <c r="D17" s="244"/>
      <c r="E17" s="245"/>
      <c r="F17" s="245"/>
      <c r="G17" s="249"/>
      <c r="H17" s="245"/>
      <c r="I17" s="195"/>
      <c r="J17" s="195"/>
      <c r="K17" s="195"/>
      <c r="L17" s="195"/>
    </row>
    <row r="18" spans="1:12" x14ac:dyDescent="0.2">
      <c r="A18" s="143"/>
      <c r="B18" s="144"/>
      <c r="C18" s="165"/>
      <c r="D18" s="224"/>
      <c r="E18" s="164"/>
      <c r="F18" s="164"/>
      <c r="G18" s="250"/>
      <c r="H18" s="164"/>
      <c r="I18" s="168"/>
      <c r="J18" s="251"/>
      <c r="K18" s="165"/>
      <c r="L18" s="165"/>
    </row>
    <row r="19" spans="1:12" x14ac:dyDescent="0.2">
      <c r="A19" s="143"/>
      <c r="B19" s="144"/>
      <c r="C19" s="165"/>
      <c r="D19" s="224"/>
      <c r="E19" s="164"/>
      <c r="F19" s="164"/>
      <c r="G19" s="250"/>
      <c r="H19" s="164"/>
      <c r="I19" s="168"/>
      <c r="J19" s="251"/>
      <c r="K19" s="165"/>
      <c r="L19" s="165"/>
    </row>
    <row r="20" spans="1:12" x14ac:dyDescent="0.2">
      <c r="A20" s="143"/>
      <c r="B20" s="144"/>
      <c r="C20" s="165"/>
      <c r="D20" s="224"/>
      <c r="E20" s="164"/>
      <c r="F20" s="164"/>
      <c r="G20" s="250"/>
      <c r="H20" s="164"/>
      <c r="I20" s="168"/>
      <c r="J20" s="251"/>
      <c r="K20" s="165"/>
      <c r="L20" s="165"/>
    </row>
    <row r="21" spans="1:12" x14ac:dyDescent="0.2">
      <c r="A21" s="143"/>
      <c r="B21" s="144"/>
      <c r="C21" s="165"/>
      <c r="D21" s="224"/>
      <c r="E21" s="164"/>
      <c r="F21" s="164"/>
      <c r="G21" s="250"/>
      <c r="H21" s="164"/>
      <c r="I21" s="168"/>
      <c r="J21" s="251"/>
      <c r="K21" s="165"/>
      <c r="L21" s="165"/>
    </row>
    <row r="22" spans="1:12" x14ac:dyDescent="0.2">
      <c r="A22" s="143"/>
      <c r="B22" s="144"/>
      <c r="C22" s="165"/>
      <c r="D22" s="224"/>
      <c r="E22" s="164"/>
      <c r="F22" s="164"/>
      <c r="G22" s="250"/>
      <c r="H22" s="164"/>
      <c r="I22" s="168"/>
      <c r="J22" s="251"/>
      <c r="K22" s="165"/>
      <c r="L22" s="165"/>
    </row>
    <row r="23" spans="1:12" x14ac:dyDescent="0.2">
      <c r="A23" s="143"/>
      <c r="B23" s="144"/>
      <c r="C23" s="165"/>
      <c r="D23" s="224"/>
      <c r="E23" s="164"/>
      <c r="F23" s="164"/>
      <c r="G23" s="250"/>
      <c r="H23" s="164"/>
      <c r="I23" s="168"/>
      <c r="J23" s="251"/>
      <c r="K23" s="165"/>
      <c r="L23" s="165"/>
    </row>
    <row r="24" spans="1:12" x14ac:dyDescent="0.2">
      <c r="A24" s="143"/>
      <c r="B24" s="144"/>
      <c r="C24" s="165"/>
      <c r="D24" s="224"/>
      <c r="E24" s="164"/>
      <c r="F24" s="164"/>
      <c r="G24" s="250"/>
      <c r="H24" s="164"/>
      <c r="I24" s="168"/>
      <c r="J24" s="251"/>
      <c r="K24" s="165"/>
      <c r="L24" s="165"/>
    </row>
    <row r="25" spans="1:12" x14ac:dyDescent="0.2">
      <c r="A25" s="143"/>
      <c r="B25" s="144"/>
      <c r="C25" s="165"/>
      <c r="D25" s="224"/>
      <c r="E25" s="164"/>
      <c r="F25" s="164"/>
      <c r="G25" s="250"/>
      <c r="H25" s="164"/>
      <c r="I25" s="168"/>
      <c r="J25" s="251"/>
      <c r="K25" s="165"/>
      <c r="L25" s="165"/>
    </row>
    <row r="26" spans="1:12" x14ac:dyDescent="0.2">
      <c r="A26" s="143"/>
      <c r="B26" s="144"/>
      <c r="C26" s="165"/>
      <c r="D26" s="224"/>
      <c r="E26" s="164"/>
      <c r="F26" s="164"/>
      <c r="G26" s="250"/>
      <c r="H26" s="164"/>
      <c r="I26" s="168"/>
      <c r="J26" s="251"/>
      <c r="K26" s="165"/>
      <c r="L26" s="165"/>
    </row>
    <row r="27" spans="1:12" x14ac:dyDescent="0.2">
      <c r="A27" s="143"/>
      <c r="B27" s="144"/>
      <c r="C27" s="165"/>
      <c r="D27" s="224"/>
      <c r="E27" s="164"/>
      <c r="F27" s="164"/>
      <c r="G27" s="250"/>
      <c r="H27" s="164"/>
      <c r="I27" s="168"/>
      <c r="J27" s="251"/>
      <c r="K27" s="165"/>
      <c r="L27" s="165"/>
    </row>
  </sheetData>
  <mergeCells count="1">
    <mergeCell ref="A13:L13"/>
  </mergeCells>
  <dataValidations count="7">
    <dataValidation type="whole" operator="greaterThan" allowBlank="1" showInputMessage="1" showErrorMessage="1" sqref="A18:A27 D18:D27">
      <formula1>0</formula1>
    </dataValidation>
    <dataValidation type="textLength" operator="lessThanOrEqual" allowBlank="1" showInputMessage="1" showErrorMessage="1" sqref="B18:C27 J18:L27">
      <formula1>255</formula1>
    </dataValidation>
    <dataValidation type="decimal" operator="greaterThan" allowBlank="1" showInputMessage="1" showErrorMessage="1" sqref="E18:F27">
      <formula1>0</formula1>
    </dataValidation>
    <dataValidation type="decimal" operator="greaterThanOrEqual" allowBlank="1" showInputMessage="1" showErrorMessage="1" sqref="G18:H27">
      <formula1>0</formula1>
    </dataValidation>
    <dataValidation type="date" operator="greaterThanOrEqual" allowBlank="1" showInputMessage="1" showErrorMessage="1" sqref="I18:I27">
      <formula1>42369</formula1>
    </dataValidation>
    <dataValidation type="whole" operator="greaterThanOrEqual" allowBlank="1" showInputMessage="1" showErrorMessage="1" sqref="B7">
      <formula1>0</formula1>
    </dataValidation>
    <dataValidation type="date" operator="greaterThan" allowBlank="1" showInputMessage="1" showErrorMessage="1" sqref="B4">
      <formula1>32874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6"/>
  <sheetViews>
    <sheetView showGridLines="0" zoomScaleNormal="100" workbookViewId="0">
      <selection activeCell="H15" sqref="H15"/>
    </sheetView>
  </sheetViews>
  <sheetFormatPr defaultRowHeight="12.75" x14ac:dyDescent="0.2"/>
  <cols>
    <col min="1" max="1" width="5" style="8" customWidth="1"/>
    <col min="2" max="2" width="25" style="8" customWidth="1"/>
    <col min="3" max="3" width="10.140625" style="8" customWidth="1"/>
    <col min="4" max="4" width="6.85546875" style="8" customWidth="1"/>
    <col min="5" max="5" width="13.85546875" style="8" customWidth="1"/>
    <col min="6" max="6" width="11.28515625" style="8" customWidth="1"/>
    <col min="7" max="7" width="14.140625" style="8" customWidth="1"/>
    <col min="8" max="8" width="10.5703125" style="8" customWidth="1"/>
    <col min="9" max="9" width="10.7109375" style="8" customWidth="1"/>
    <col min="10" max="10" width="15.7109375" style="8" customWidth="1"/>
    <col min="11" max="11" width="7.42578125" style="8" customWidth="1"/>
    <col min="12" max="16384" width="9.140625" style="8"/>
  </cols>
  <sheetData>
    <row r="1" spans="1:11" x14ac:dyDescent="0.2">
      <c r="B1" s="38"/>
      <c r="C1" s="38"/>
      <c r="D1" s="38"/>
      <c r="E1" s="38"/>
      <c r="F1" s="38"/>
      <c r="G1" s="38"/>
      <c r="H1" s="38"/>
      <c r="I1" s="38"/>
      <c r="J1" s="39" t="s">
        <v>91</v>
      </c>
      <c r="K1" s="37" t="s">
        <v>550</v>
      </c>
    </row>
    <row r="2" spans="1:11" x14ac:dyDescent="0.2">
      <c r="A2" s="18" t="s">
        <v>9</v>
      </c>
      <c r="B2" s="18"/>
      <c r="C2" s="253"/>
      <c r="D2" s="253"/>
      <c r="E2" s="253"/>
      <c r="F2" s="253"/>
      <c r="G2" s="253"/>
      <c r="H2" s="253"/>
      <c r="I2" s="253"/>
      <c r="J2" s="167"/>
      <c r="K2" s="167"/>
    </row>
    <row r="3" spans="1:11" x14ac:dyDescent="0.2">
      <c r="A3" s="18" t="s">
        <v>10</v>
      </c>
      <c r="B3" s="18"/>
      <c r="C3" s="40"/>
      <c r="D3" s="40"/>
      <c r="E3" s="40"/>
      <c r="F3" s="40"/>
      <c r="G3" s="40"/>
      <c r="H3" s="40"/>
      <c r="I3" s="40"/>
      <c r="J3" s="167"/>
      <c r="K3" s="167"/>
    </row>
    <row r="4" spans="1:11" x14ac:dyDescent="0.2">
      <c r="A4" s="18" t="s">
        <v>159</v>
      </c>
      <c r="B4" s="18"/>
      <c r="C4" s="40"/>
      <c r="D4" s="40"/>
      <c r="E4" s="40"/>
      <c r="F4" s="40"/>
      <c r="G4" s="40"/>
      <c r="H4" s="40"/>
      <c r="I4" s="40"/>
      <c r="J4" s="167"/>
      <c r="K4" s="167"/>
    </row>
    <row r="5" spans="1:11" x14ac:dyDescent="0.2">
      <c r="A5" s="18" t="s">
        <v>2</v>
      </c>
      <c r="B5" s="3"/>
      <c r="C5" s="40"/>
      <c r="D5" s="40"/>
      <c r="E5" s="40"/>
      <c r="F5" s="40"/>
      <c r="G5" s="40"/>
      <c r="H5" s="40"/>
      <c r="I5" s="40"/>
      <c r="J5" s="167"/>
      <c r="K5" s="167"/>
    </row>
    <row r="6" spans="1:11" x14ac:dyDescent="0.2">
      <c r="A6" s="18" t="s">
        <v>3</v>
      </c>
      <c r="B6" s="18"/>
      <c r="C6" s="40"/>
      <c r="D6" s="40"/>
      <c r="E6" s="40"/>
      <c r="F6" s="40"/>
      <c r="G6" s="40"/>
      <c r="H6" s="40"/>
      <c r="I6" s="40"/>
      <c r="J6" s="167"/>
      <c r="K6" s="167"/>
    </row>
    <row r="7" spans="1:11" x14ac:dyDescent="0.2">
      <c r="A7" s="18" t="s">
        <v>4</v>
      </c>
      <c r="B7" s="18"/>
      <c r="C7" s="40"/>
      <c r="D7" s="40"/>
      <c r="E7" s="40"/>
      <c r="F7" s="40"/>
      <c r="G7" s="40"/>
      <c r="H7" s="40"/>
      <c r="I7" s="40"/>
      <c r="J7" s="167"/>
      <c r="K7" s="167"/>
    </row>
    <row r="8" spans="1:11" x14ac:dyDescent="0.2">
      <c r="A8" s="18" t="s">
        <v>5</v>
      </c>
      <c r="B8" s="18"/>
      <c r="C8" s="40"/>
      <c r="D8" s="40"/>
      <c r="E8" s="40"/>
      <c r="F8" s="40"/>
      <c r="G8" s="40"/>
      <c r="H8" s="40"/>
      <c r="I8" s="40"/>
      <c r="J8" s="167"/>
      <c r="K8" s="167"/>
    </row>
    <row r="9" spans="1:11" x14ac:dyDescent="0.2">
      <c r="A9" s="18" t="s">
        <v>6</v>
      </c>
      <c r="B9" s="18"/>
      <c r="C9" s="40"/>
      <c r="D9" s="40"/>
      <c r="E9" s="40"/>
      <c r="F9" s="40"/>
      <c r="G9" s="40"/>
      <c r="H9" s="40"/>
      <c r="I9" s="40"/>
      <c r="J9" s="167"/>
      <c r="K9" s="167"/>
    </row>
    <row r="10" spans="1:11" x14ac:dyDescent="0.2">
      <c r="A10" s="18" t="s">
        <v>7</v>
      </c>
      <c r="B10" s="18"/>
      <c r="C10" s="40"/>
      <c r="D10" s="40"/>
      <c r="E10" s="40"/>
      <c r="F10" s="40"/>
      <c r="G10" s="40"/>
      <c r="H10" s="40"/>
      <c r="I10" s="40"/>
      <c r="J10" s="167"/>
      <c r="K10" s="167"/>
    </row>
    <row r="11" spans="1:11" x14ac:dyDescent="0.2">
      <c r="A11" s="18" t="s">
        <v>8</v>
      </c>
      <c r="B11" s="18"/>
      <c r="C11" s="254"/>
      <c r="D11" s="254"/>
      <c r="E11" s="254"/>
      <c r="F11" s="254"/>
      <c r="G11" s="254"/>
      <c r="H11" s="254"/>
      <c r="I11" s="254"/>
      <c r="J11" s="365"/>
      <c r="K11" s="365"/>
    </row>
    <row r="12" spans="1:11" ht="64.5" customHeight="1" x14ac:dyDescent="0.2">
      <c r="A12" s="400" t="s">
        <v>43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</row>
    <row r="13" spans="1:11" x14ac:dyDescent="0.2">
      <c r="A13" s="139"/>
      <c r="B13" s="140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ht="38.25" x14ac:dyDescent="0.2">
      <c r="A14" s="180" t="s">
        <v>596</v>
      </c>
      <c r="B14" s="181" t="s">
        <v>47</v>
      </c>
      <c r="C14" s="181" t="s">
        <v>48</v>
      </c>
      <c r="D14" s="181" t="s">
        <v>49</v>
      </c>
      <c r="E14" s="181" t="s">
        <v>632</v>
      </c>
      <c r="F14" s="181" t="s">
        <v>622</v>
      </c>
      <c r="G14" s="181" t="s">
        <v>633</v>
      </c>
      <c r="H14" s="181" t="s">
        <v>624</v>
      </c>
      <c r="I14" s="181" t="s">
        <v>83</v>
      </c>
      <c r="J14" s="204" t="s">
        <v>88</v>
      </c>
      <c r="K14" s="181" t="s">
        <v>55</v>
      </c>
    </row>
    <row r="15" spans="1:11" x14ac:dyDescent="0.2">
      <c r="A15" s="320">
        <v>1</v>
      </c>
      <c r="B15" s="321">
        <v>2</v>
      </c>
      <c r="C15" s="320">
        <v>3</v>
      </c>
      <c r="D15" s="321">
        <v>4</v>
      </c>
      <c r="E15" s="320">
        <v>5</v>
      </c>
      <c r="F15" s="321">
        <v>6</v>
      </c>
      <c r="G15" s="320">
        <v>7</v>
      </c>
      <c r="H15" s="321">
        <v>8</v>
      </c>
      <c r="I15" s="320">
        <v>9</v>
      </c>
      <c r="J15" s="321">
        <v>10</v>
      </c>
      <c r="K15" s="320">
        <v>11</v>
      </c>
    </row>
    <row r="16" spans="1:11" s="252" customFormat="1" ht="13.5" customHeight="1" x14ac:dyDescent="0.2">
      <c r="A16" s="195"/>
      <c r="B16" s="195" t="s">
        <v>79</v>
      </c>
      <c r="C16" s="195"/>
      <c r="D16" s="244"/>
      <c r="E16" s="245"/>
      <c r="F16" s="245"/>
      <c r="G16" s="245"/>
      <c r="H16" s="245"/>
      <c r="I16" s="195"/>
      <c r="J16" s="195"/>
      <c r="K16" s="195"/>
    </row>
    <row r="17" spans="1:11" x14ac:dyDescent="0.2">
      <c r="A17" s="143"/>
      <c r="B17" s="144"/>
      <c r="C17" s="165"/>
      <c r="D17" s="224"/>
      <c r="E17" s="164"/>
      <c r="F17" s="164"/>
      <c r="G17" s="164"/>
      <c r="H17" s="164"/>
      <c r="I17" s="168"/>
      <c r="J17" s="251"/>
      <c r="K17" s="165"/>
    </row>
    <row r="18" spans="1:11" x14ac:dyDescent="0.2">
      <c r="A18" s="143"/>
      <c r="B18" s="144"/>
      <c r="C18" s="165"/>
      <c r="D18" s="224"/>
      <c r="E18" s="164"/>
      <c r="F18" s="164"/>
      <c r="G18" s="164"/>
      <c r="H18" s="164"/>
      <c r="I18" s="168"/>
      <c r="J18" s="251"/>
      <c r="K18" s="165"/>
    </row>
    <row r="19" spans="1:11" x14ac:dyDescent="0.2">
      <c r="A19" s="143"/>
      <c r="B19" s="144"/>
      <c r="C19" s="165"/>
      <c r="D19" s="224"/>
      <c r="E19" s="164"/>
      <c r="F19" s="164"/>
      <c r="G19" s="164"/>
      <c r="H19" s="164"/>
      <c r="I19" s="168"/>
      <c r="J19" s="251"/>
      <c r="K19" s="165"/>
    </row>
    <row r="20" spans="1:11" x14ac:dyDescent="0.2">
      <c r="A20" s="143"/>
      <c r="B20" s="144"/>
      <c r="C20" s="165"/>
      <c r="D20" s="224"/>
      <c r="E20" s="164"/>
      <c r="F20" s="164"/>
      <c r="G20" s="164"/>
      <c r="H20" s="164"/>
      <c r="I20" s="168"/>
      <c r="J20" s="251"/>
      <c r="K20" s="165"/>
    </row>
    <row r="21" spans="1:11" x14ac:dyDescent="0.2">
      <c r="A21" s="143"/>
      <c r="B21" s="144"/>
      <c r="C21" s="165"/>
      <c r="D21" s="224"/>
      <c r="E21" s="164"/>
      <c r="F21" s="164"/>
      <c r="G21" s="164"/>
      <c r="H21" s="164"/>
      <c r="I21" s="168"/>
      <c r="J21" s="251"/>
      <c r="K21" s="165"/>
    </row>
    <row r="22" spans="1:11" x14ac:dyDescent="0.2">
      <c r="A22" s="143"/>
      <c r="B22" s="144"/>
      <c r="C22" s="165"/>
      <c r="D22" s="224"/>
      <c r="E22" s="164"/>
      <c r="F22" s="164"/>
      <c r="G22" s="164"/>
      <c r="H22" s="164"/>
      <c r="I22" s="168"/>
      <c r="J22" s="251"/>
      <c r="K22" s="165"/>
    </row>
    <row r="23" spans="1:11" x14ac:dyDescent="0.2">
      <c r="A23" s="143"/>
      <c r="B23" s="144"/>
      <c r="C23" s="165"/>
      <c r="D23" s="224"/>
      <c r="E23" s="164"/>
      <c r="F23" s="164"/>
      <c r="G23" s="164"/>
      <c r="H23" s="164"/>
      <c r="I23" s="168"/>
      <c r="J23" s="251"/>
      <c r="K23" s="165"/>
    </row>
    <row r="24" spans="1:11" x14ac:dyDescent="0.2">
      <c r="A24" s="143"/>
      <c r="B24" s="144"/>
      <c r="C24" s="165"/>
      <c r="D24" s="224"/>
      <c r="E24" s="164"/>
      <c r="F24" s="164"/>
      <c r="G24" s="164"/>
      <c r="H24" s="164"/>
      <c r="I24" s="168"/>
      <c r="J24" s="251"/>
      <c r="K24" s="165"/>
    </row>
    <row r="25" spans="1:11" x14ac:dyDescent="0.2">
      <c r="A25" s="143"/>
      <c r="B25" s="144"/>
      <c r="C25" s="165"/>
      <c r="D25" s="224"/>
      <c r="E25" s="164"/>
      <c r="F25" s="164"/>
      <c r="G25" s="164"/>
      <c r="H25" s="164"/>
      <c r="I25" s="168"/>
      <c r="J25" s="251"/>
      <c r="K25" s="165"/>
    </row>
    <row r="26" spans="1:11" x14ac:dyDescent="0.2">
      <c r="A26" s="143"/>
      <c r="B26" s="144"/>
      <c r="C26" s="165"/>
      <c r="D26" s="224"/>
      <c r="E26" s="164"/>
      <c r="F26" s="164"/>
      <c r="G26" s="164"/>
      <c r="H26" s="164"/>
      <c r="I26" s="168"/>
      <c r="J26" s="251"/>
      <c r="K26" s="165"/>
    </row>
  </sheetData>
  <mergeCells count="1">
    <mergeCell ref="A12:K12"/>
  </mergeCells>
  <dataValidations count="7">
    <dataValidation type="date" operator="greaterThanOrEqual" allowBlank="1" showInputMessage="1" showErrorMessage="1" sqref="I17:I26">
      <formula1>42369</formula1>
    </dataValidation>
    <dataValidation type="whole" operator="greaterThan" allowBlank="1" showInputMessage="1" showErrorMessage="1" sqref="A17:A26 D17:D26">
      <formula1>0</formula1>
    </dataValidation>
    <dataValidation type="textLength" operator="lessThanOrEqual" allowBlank="1" showInputMessage="1" showErrorMessage="1" sqref="B17:C26 J17:K26">
      <formula1>255</formula1>
    </dataValidation>
    <dataValidation type="decimal" operator="greaterThan" allowBlank="1" showInputMessage="1" showErrorMessage="1" sqref="E17:F26">
      <formula1>0</formula1>
    </dataValidation>
    <dataValidation type="decimal" operator="greaterThanOrEqual" allowBlank="1" showInputMessage="1" showErrorMessage="1" sqref="G17:H26">
      <formula1>0</formula1>
    </dataValidation>
    <dataValidation type="date" operator="greaterThan" allowBlank="1" showInputMessage="1" showErrorMessage="1" sqref="B4">
      <formula1>32874</formula1>
    </dataValidation>
    <dataValidation type="whole" operator="greaterThanOrEqual" allowBlank="1" showInputMessage="1" showErrorMessage="1" sqref="B7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showGridLines="0" zoomScaleNormal="100" workbookViewId="0">
      <selection activeCell="K23" sqref="K23"/>
    </sheetView>
  </sheetViews>
  <sheetFormatPr defaultRowHeight="12.75" x14ac:dyDescent="0.2"/>
  <cols>
    <col min="1" max="1" width="4.140625" style="38" customWidth="1"/>
    <col min="2" max="2" width="22.42578125" style="38" customWidth="1"/>
    <col min="3" max="3" width="17.28515625" style="38" customWidth="1"/>
    <col min="4" max="4" width="9.140625" style="38" customWidth="1"/>
    <col min="5" max="5" width="10.85546875" style="38" customWidth="1"/>
    <col min="6" max="6" width="10.28515625" style="38" customWidth="1"/>
    <col min="7" max="7" width="15" style="38" customWidth="1"/>
    <col min="8" max="8" width="10.42578125" style="38" customWidth="1"/>
    <col min="9" max="16384" width="9.140625" style="38"/>
  </cols>
  <sheetData>
    <row r="1" spans="1:8" x14ac:dyDescent="0.2">
      <c r="A1" s="19"/>
      <c r="G1" s="403" t="s">
        <v>601</v>
      </c>
      <c r="H1" s="404"/>
    </row>
    <row r="2" spans="1:8" x14ac:dyDescent="0.2">
      <c r="A2" s="2"/>
      <c r="C2" s="253"/>
      <c r="D2" s="253"/>
      <c r="E2" s="253"/>
      <c r="F2" s="253"/>
      <c r="G2" s="253"/>
      <c r="H2" s="167"/>
    </row>
    <row r="3" spans="1:8" x14ac:dyDescent="0.2">
      <c r="A3" s="18" t="s">
        <v>9</v>
      </c>
      <c r="B3" s="18"/>
      <c r="C3" s="40"/>
      <c r="D3" s="253"/>
      <c r="E3" s="40"/>
      <c r="F3" s="40"/>
      <c r="G3" s="40"/>
      <c r="H3" s="167"/>
    </row>
    <row r="4" spans="1:8" ht="12.75" customHeight="1" x14ac:dyDescent="0.2">
      <c r="A4" s="18" t="s">
        <v>10</v>
      </c>
      <c r="B4" s="18"/>
      <c r="C4" s="40"/>
      <c r="D4" s="40"/>
      <c r="E4" s="40"/>
      <c r="F4" s="40"/>
      <c r="G4" s="40"/>
      <c r="H4" s="167"/>
    </row>
    <row r="5" spans="1:8" x14ac:dyDescent="0.2">
      <c r="A5" s="18" t="s">
        <v>159</v>
      </c>
      <c r="B5" s="18"/>
      <c r="C5" s="40"/>
      <c r="D5" s="40"/>
      <c r="E5" s="40"/>
      <c r="F5" s="40"/>
      <c r="G5" s="40"/>
      <c r="H5" s="167"/>
    </row>
    <row r="6" spans="1:8" x14ac:dyDescent="0.2">
      <c r="A6" s="18" t="s">
        <v>2</v>
      </c>
      <c r="B6" s="3"/>
      <c r="C6" s="40"/>
      <c r="D6" s="40"/>
      <c r="E6" s="40"/>
      <c r="F6" s="40"/>
      <c r="G6" s="40"/>
      <c r="H6" s="167"/>
    </row>
    <row r="7" spans="1:8" x14ac:dyDescent="0.2">
      <c r="A7" s="18" t="s">
        <v>3</v>
      </c>
      <c r="B7" s="18"/>
      <c r="C7" s="40"/>
      <c r="D7" s="40"/>
      <c r="E7" s="40"/>
      <c r="F7" s="40"/>
      <c r="G7" s="40"/>
      <c r="H7" s="167"/>
    </row>
    <row r="8" spans="1:8" x14ac:dyDescent="0.2">
      <c r="A8" s="18" t="s">
        <v>4</v>
      </c>
      <c r="B8" s="18"/>
      <c r="C8" s="40"/>
      <c r="D8" s="40"/>
      <c r="E8" s="40"/>
      <c r="F8" s="40"/>
      <c r="G8" s="40"/>
      <c r="H8" s="167"/>
    </row>
    <row r="9" spans="1:8" x14ac:dyDescent="0.2">
      <c r="A9" s="18" t="s">
        <v>5</v>
      </c>
      <c r="B9" s="18"/>
      <c r="C9" s="40"/>
      <c r="D9" s="40"/>
      <c r="E9" s="40"/>
      <c r="F9" s="40"/>
      <c r="G9" s="40"/>
      <c r="H9" s="167"/>
    </row>
    <row r="10" spans="1:8" x14ac:dyDescent="0.2">
      <c r="A10" s="18" t="s">
        <v>6</v>
      </c>
      <c r="B10" s="18"/>
      <c r="C10" s="40"/>
      <c r="D10" s="40"/>
      <c r="E10" s="40"/>
      <c r="F10" s="40"/>
      <c r="G10" s="40"/>
      <c r="H10" s="167"/>
    </row>
    <row r="11" spans="1:8" x14ac:dyDescent="0.2">
      <c r="A11" s="18" t="s">
        <v>7</v>
      </c>
      <c r="B11" s="18"/>
      <c r="C11" s="171"/>
      <c r="D11" s="40"/>
      <c r="E11" s="40"/>
      <c r="F11" s="40"/>
      <c r="G11" s="40"/>
      <c r="H11" s="167"/>
    </row>
    <row r="12" spans="1:8" x14ac:dyDescent="0.2">
      <c r="A12" s="18" t="s">
        <v>8</v>
      </c>
      <c r="B12" s="18"/>
      <c r="C12" s="40"/>
      <c r="D12" s="40"/>
      <c r="E12" s="40"/>
      <c r="F12" s="40"/>
      <c r="G12" s="40"/>
      <c r="H12" s="167"/>
    </row>
    <row r="13" spans="1:8" x14ac:dyDescent="0.2">
      <c r="A13" s="14"/>
      <c r="B13" s="14"/>
    </row>
    <row r="14" spans="1:8" ht="44.25" customHeight="1" x14ac:dyDescent="0.2">
      <c r="A14" s="400" t="s">
        <v>95</v>
      </c>
      <c r="B14" s="400"/>
      <c r="C14" s="400"/>
      <c r="D14" s="400"/>
      <c r="E14" s="400"/>
      <c r="F14" s="400"/>
      <c r="G14" s="400"/>
      <c r="H14" s="400"/>
    </row>
    <row r="15" spans="1:8" x14ac:dyDescent="0.2">
      <c r="A15" s="139"/>
      <c r="B15" s="140"/>
      <c r="C15" s="139"/>
      <c r="D15" s="139"/>
      <c r="E15" s="139"/>
      <c r="F15" s="139"/>
      <c r="G15" s="139"/>
      <c r="H15" s="139"/>
    </row>
    <row r="16" spans="1:8" ht="51" x14ac:dyDescent="0.2">
      <c r="A16" s="180" t="s">
        <v>595</v>
      </c>
      <c r="B16" s="192" t="s">
        <v>62</v>
      </c>
      <c r="C16" s="192" t="s">
        <v>63</v>
      </c>
      <c r="D16" s="192" t="s">
        <v>571</v>
      </c>
      <c r="E16" s="192" t="s">
        <v>632</v>
      </c>
      <c r="F16" s="192" t="s">
        <v>635</v>
      </c>
      <c r="G16" s="192" t="s">
        <v>634</v>
      </c>
      <c r="H16" s="192" t="s">
        <v>55</v>
      </c>
    </row>
    <row r="17" spans="1:8" x14ac:dyDescent="0.2">
      <c r="A17" s="308">
        <v>1</v>
      </c>
      <c r="B17" s="311">
        <v>2</v>
      </c>
      <c r="C17" s="311">
        <v>3</v>
      </c>
      <c r="D17" s="311">
        <v>4</v>
      </c>
      <c r="E17" s="311">
        <v>5</v>
      </c>
      <c r="F17" s="311">
        <v>6</v>
      </c>
      <c r="G17" s="311">
        <v>7</v>
      </c>
      <c r="H17" s="311">
        <v>8</v>
      </c>
    </row>
    <row r="18" spans="1:8" s="226" customFormat="1" x14ac:dyDescent="0.2">
      <c r="A18" s="294"/>
      <c r="B18" s="280" t="s">
        <v>79</v>
      </c>
      <c r="C18" s="295"/>
      <c r="D18" s="296"/>
      <c r="E18" s="296"/>
      <c r="F18" s="296"/>
      <c r="G18" s="296"/>
      <c r="H18" s="297"/>
    </row>
    <row r="19" spans="1:8" x14ac:dyDescent="0.2">
      <c r="A19" s="143"/>
      <c r="B19" s="144"/>
      <c r="C19" s="236"/>
      <c r="D19" s="164"/>
      <c r="E19" s="164"/>
      <c r="F19" s="164"/>
      <c r="G19" s="164"/>
      <c r="H19" s="165"/>
    </row>
    <row r="20" spans="1:8" x14ac:dyDescent="0.2">
      <c r="A20" s="143"/>
      <c r="B20" s="144"/>
      <c r="C20" s="236"/>
      <c r="D20" s="164"/>
      <c r="E20" s="164"/>
      <c r="F20" s="164"/>
      <c r="G20" s="164"/>
      <c r="H20" s="165"/>
    </row>
    <row r="21" spans="1:8" x14ac:dyDescent="0.2">
      <c r="A21" s="143"/>
      <c r="B21" s="144"/>
      <c r="C21" s="236"/>
      <c r="D21" s="164"/>
      <c r="E21" s="164"/>
      <c r="F21" s="164"/>
      <c r="G21" s="164"/>
      <c r="H21" s="165"/>
    </row>
    <row r="22" spans="1:8" x14ac:dyDescent="0.2">
      <c r="A22" s="143"/>
      <c r="B22" s="144"/>
      <c r="C22" s="236"/>
      <c r="D22" s="164"/>
      <c r="E22" s="164"/>
      <c r="F22" s="164"/>
      <c r="G22" s="164"/>
      <c r="H22" s="165"/>
    </row>
    <row r="23" spans="1:8" x14ac:dyDescent="0.2">
      <c r="A23" s="143"/>
      <c r="B23" s="144"/>
      <c r="C23" s="236"/>
      <c r="D23" s="164"/>
      <c r="E23" s="164"/>
      <c r="F23" s="164"/>
      <c r="G23" s="164"/>
      <c r="H23" s="165"/>
    </row>
    <row r="24" spans="1:8" x14ac:dyDescent="0.2">
      <c r="A24" s="143"/>
      <c r="B24" s="144"/>
      <c r="C24" s="236"/>
      <c r="D24" s="164"/>
      <c r="E24" s="164"/>
      <c r="F24" s="164"/>
      <c r="G24" s="164"/>
      <c r="H24" s="165"/>
    </row>
    <row r="25" spans="1:8" x14ac:dyDescent="0.2">
      <c r="A25" s="143"/>
      <c r="B25" s="144"/>
      <c r="C25" s="236"/>
      <c r="D25" s="164"/>
      <c r="E25" s="164"/>
      <c r="F25" s="164"/>
      <c r="G25" s="164"/>
      <c r="H25" s="165"/>
    </row>
    <row r="26" spans="1:8" x14ac:dyDescent="0.2">
      <c r="A26" s="143"/>
      <c r="B26" s="144"/>
      <c r="C26" s="236"/>
      <c r="D26" s="164"/>
      <c r="E26" s="164"/>
      <c r="F26" s="164"/>
      <c r="G26" s="164"/>
      <c r="H26" s="165"/>
    </row>
    <row r="27" spans="1:8" x14ac:dyDescent="0.2">
      <c r="A27" s="143"/>
      <c r="B27" s="144"/>
      <c r="C27" s="236"/>
      <c r="D27" s="164"/>
      <c r="E27" s="164"/>
      <c r="F27" s="164"/>
      <c r="G27" s="164"/>
      <c r="H27" s="165"/>
    </row>
    <row r="28" spans="1:8" x14ac:dyDescent="0.2">
      <c r="A28" s="143"/>
      <c r="B28" s="144"/>
      <c r="C28" s="236"/>
      <c r="D28" s="164"/>
      <c r="E28" s="164"/>
      <c r="F28" s="164"/>
      <c r="G28" s="164"/>
      <c r="H28" s="165"/>
    </row>
  </sheetData>
  <mergeCells count="2">
    <mergeCell ref="G1:H1"/>
    <mergeCell ref="A14:H14"/>
  </mergeCells>
  <dataValidations count="9">
    <dataValidation operator="greaterThanOrEqual" allowBlank="1" showInputMessage="1" showErrorMessage="1" sqref="G18"/>
    <dataValidation operator="greaterThan" allowBlank="1" showInputMessage="1" showErrorMessage="1" sqref="E18:F18"/>
    <dataValidation type="decimal" operator="greaterThanOrEqual" allowBlank="1" showInputMessage="1" showErrorMessage="1" sqref="G19:G28">
      <formula1>0</formula1>
    </dataValidation>
    <dataValidation type="decimal" operator="greaterThan" allowBlank="1" showInputMessage="1" showErrorMessage="1" sqref="E19:F28">
      <formula1>0</formula1>
    </dataValidation>
    <dataValidation type="decimal" allowBlank="1" showInputMessage="1" showErrorMessage="1" sqref="D18:D28">
      <formula1>0</formula1>
      <formula2>100</formula2>
    </dataValidation>
    <dataValidation type="textLength" operator="lessThanOrEqual" allowBlank="1" showInputMessage="1" showErrorMessage="1" sqref="B18:C28 H18:H28">
      <formula1>255</formula1>
    </dataValidation>
    <dataValidation type="whole" operator="greaterThan" allowBlank="1" showInputMessage="1" showErrorMessage="1" sqref="A18:A28">
      <formula1>0</formula1>
    </dataValidation>
    <dataValidation type="whole" operator="greaterThanOrEqual" allowBlank="1" showInputMessage="1" showErrorMessage="1" sqref="B8">
      <formula1>0</formula1>
    </dataValidation>
    <dataValidation type="date" operator="greaterThan" allowBlank="1" showInputMessage="1" showErrorMessage="1" sqref="B5">
      <formula1>32874</formula1>
    </dataValidation>
  </dataValidations>
  <printOptions horizontalCentered="1"/>
  <pageMargins left="0.27" right="0.3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81"/>
  <sheetViews>
    <sheetView showGridLines="0" zoomScaleNormal="100" workbookViewId="0">
      <selection activeCell="B69" sqref="B69"/>
    </sheetView>
  </sheetViews>
  <sheetFormatPr defaultRowHeight="12.75" x14ac:dyDescent="0.2"/>
  <cols>
    <col min="1" max="1" width="9.140625" style="53" customWidth="1"/>
    <col min="2" max="2" width="38.85546875" style="8" customWidth="1"/>
    <col min="3" max="3" width="6.85546875" style="59" customWidth="1"/>
    <col min="4" max="5" width="17.42578125" style="8" customWidth="1"/>
    <col min="6" max="16384" width="9.140625" style="8"/>
  </cols>
  <sheetData>
    <row r="1" spans="1:5" x14ac:dyDescent="0.2">
      <c r="A1" s="1"/>
      <c r="B1" s="1"/>
      <c r="C1" s="380" t="s">
        <v>404</v>
      </c>
      <c r="D1" s="381"/>
      <c r="E1" s="381"/>
    </row>
    <row r="2" spans="1:5" x14ac:dyDescent="0.2">
      <c r="A2" s="382" t="s">
        <v>9</v>
      </c>
      <c r="B2" s="382"/>
      <c r="C2" s="3"/>
      <c r="D2" s="3"/>
      <c r="E2" s="3"/>
    </row>
    <row r="3" spans="1:5" x14ac:dyDescent="0.2">
      <c r="A3" s="382" t="s">
        <v>10</v>
      </c>
      <c r="B3" s="382"/>
      <c r="C3" s="61"/>
      <c r="D3" s="61"/>
      <c r="E3" s="61"/>
    </row>
    <row r="4" spans="1:5" x14ac:dyDescent="0.2">
      <c r="A4" s="18" t="s">
        <v>159</v>
      </c>
      <c r="B4" s="5"/>
      <c r="C4" s="61"/>
      <c r="D4" s="95"/>
      <c r="E4" s="95"/>
    </row>
    <row r="5" spans="1:5" x14ac:dyDescent="0.2">
      <c r="A5" s="18" t="s">
        <v>267</v>
      </c>
      <c r="B5" s="3"/>
      <c r="C5" s="61"/>
      <c r="D5" s="61"/>
      <c r="E5" s="61"/>
    </row>
    <row r="6" spans="1:5" x14ac:dyDescent="0.2">
      <c r="A6" s="18" t="s">
        <v>266</v>
      </c>
      <c r="B6" s="3"/>
      <c r="C6" s="61"/>
      <c r="D6" s="61"/>
      <c r="E6" s="61"/>
    </row>
    <row r="7" spans="1:5" x14ac:dyDescent="0.2">
      <c r="A7" s="382" t="s">
        <v>3</v>
      </c>
      <c r="B7" s="382"/>
      <c r="C7" s="61"/>
      <c r="D7" s="61"/>
      <c r="E7" s="61"/>
    </row>
    <row r="8" spans="1:5" x14ac:dyDescent="0.2">
      <c r="A8" s="18" t="s">
        <v>4</v>
      </c>
      <c r="B8" s="4"/>
      <c r="C8" s="61"/>
      <c r="D8" s="61"/>
      <c r="E8" s="61"/>
    </row>
    <row r="9" spans="1:5" x14ac:dyDescent="0.2">
      <c r="A9" s="382" t="s">
        <v>5</v>
      </c>
      <c r="B9" s="382"/>
      <c r="C9" s="107"/>
      <c r="D9" s="61"/>
      <c r="E9" s="61"/>
    </row>
    <row r="10" spans="1:5" x14ac:dyDescent="0.2">
      <c r="A10" s="18" t="s">
        <v>6</v>
      </c>
      <c r="B10" s="18"/>
      <c r="C10" s="61"/>
      <c r="D10" s="60"/>
      <c r="E10" s="60"/>
    </row>
    <row r="11" spans="1:5" x14ac:dyDescent="0.2">
      <c r="A11" s="18" t="s">
        <v>7</v>
      </c>
      <c r="B11" s="18"/>
      <c r="C11" s="372"/>
      <c r="D11" s="372"/>
      <c r="E11" s="372"/>
    </row>
    <row r="12" spans="1:5" x14ac:dyDescent="0.2">
      <c r="A12" s="18" t="s">
        <v>8</v>
      </c>
      <c r="B12" s="18"/>
      <c r="C12" s="378"/>
      <c r="D12" s="378"/>
      <c r="E12" s="378"/>
    </row>
    <row r="13" spans="1:5" x14ac:dyDescent="0.2">
      <c r="A13" s="18"/>
      <c r="B13" s="18"/>
      <c r="C13" s="4"/>
      <c r="D13" s="4"/>
      <c r="E13" s="4"/>
    </row>
    <row r="14" spans="1:5" x14ac:dyDescent="0.2">
      <c r="A14" s="375" t="s">
        <v>403</v>
      </c>
      <c r="B14" s="375"/>
      <c r="C14" s="375"/>
      <c r="D14" s="375"/>
      <c r="E14" s="375"/>
    </row>
    <row r="15" spans="1:5" x14ac:dyDescent="0.2">
      <c r="A15" s="375" t="s">
        <v>402</v>
      </c>
      <c r="B15" s="375"/>
      <c r="C15" s="375"/>
      <c r="D15" s="375"/>
      <c r="E15" s="375"/>
    </row>
    <row r="16" spans="1:5" ht="13.5" customHeight="1" x14ac:dyDescent="0.2">
      <c r="A16" s="375" t="s">
        <v>401</v>
      </c>
      <c r="B16" s="375"/>
      <c r="C16" s="375"/>
      <c r="D16" s="375"/>
      <c r="E16" s="375"/>
    </row>
    <row r="17" spans="1:5" ht="13.5" customHeight="1" x14ac:dyDescent="0.2">
      <c r="A17" s="64"/>
      <c r="B17" s="64"/>
      <c r="C17" s="383" t="s">
        <v>400</v>
      </c>
      <c r="D17" s="383"/>
      <c r="E17" s="383"/>
    </row>
    <row r="18" spans="1:5" ht="38.25" x14ac:dyDescent="0.2">
      <c r="A18" s="307" t="s">
        <v>399</v>
      </c>
      <c r="B18" s="307" t="s">
        <v>261</v>
      </c>
      <c r="C18" s="307" t="s">
        <v>592</v>
      </c>
      <c r="D18" s="307" t="s">
        <v>259</v>
      </c>
      <c r="E18" s="307" t="s">
        <v>589</v>
      </c>
    </row>
    <row r="19" spans="1:5" x14ac:dyDescent="0.2">
      <c r="A19" s="327">
        <v>1</v>
      </c>
      <c r="B19" s="327">
        <v>2</v>
      </c>
      <c r="C19" s="327">
        <v>3</v>
      </c>
      <c r="D19" s="327">
        <v>4</v>
      </c>
      <c r="E19" s="327">
        <v>5</v>
      </c>
    </row>
    <row r="20" spans="1:5" x14ac:dyDescent="0.2">
      <c r="A20" s="51"/>
      <c r="B20" s="58" t="s">
        <v>398</v>
      </c>
      <c r="C20" s="63" t="s">
        <v>397</v>
      </c>
      <c r="D20" s="48"/>
      <c r="E20" s="48"/>
    </row>
    <row r="21" spans="1:5" x14ac:dyDescent="0.2">
      <c r="A21" s="20">
        <v>70</v>
      </c>
      <c r="B21" s="58" t="s">
        <v>396</v>
      </c>
      <c r="C21" s="110" t="s">
        <v>395</v>
      </c>
      <c r="D21" s="103">
        <f>+D22+D23+D24+D25</f>
        <v>0</v>
      </c>
      <c r="E21" s="103">
        <f>+E22+E23+E24+E25</f>
        <v>0</v>
      </c>
    </row>
    <row r="22" spans="1:5" x14ac:dyDescent="0.2">
      <c r="A22" s="55">
        <v>700</v>
      </c>
      <c r="B22" s="54" t="s">
        <v>394</v>
      </c>
      <c r="C22" s="111" t="s">
        <v>393</v>
      </c>
      <c r="D22" s="54"/>
      <c r="E22" s="54"/>
    </row>
    <row r="23" spans="1:5" x14ac:dyDescent="0.2">
      <c r="A23" s="20">
        <v>701</v>
      </c>
      <c r="B23" s="121" t="s">
        <v>392</v>
      </c>
      <c r="C23" s="63" t="s">
        <v>391</v>
      </c>
      <c r="D23" s="103"/>
      <c r="E23" s="103"/>
    </row>
    <row r="24" spans="1:5" ht="25.5" x14ac:dyDescent="0.2">
      <c r="A24" s="20">
        <v>702</v>
      </c>
      <c r="B24" s="121" t="s">
        <v>390</v>
      </c>
      <c r="C24" s="63" t="s">
        <v>389</v>
      </c>
      <c r="D24" s="103"/>
      <c r="E24" s="103"/>
    </row>
    <row r="25" spans="1:5" x14ac:dyDescent="0.2">
      <c r="A25" s="20">
        <v>709</v>
      </c>
      <c r="B25" s="103" t="s">
        <v>388</v>
      </c>
      <c r="C25" s="63" t="s">
        <v>387</v>
      </c>
      <c r="D25" s="103"/>
      <c r="E25" s="103"/>
    </row>
    <row r="26" spans="1:5" x14ac:dyDescent="0.2">
      <c r="A26" s="20">
        <v>71</v>
      </c>
      <c r="B26" s="58" t="s">
        <v>386</v>
      </c>
      <c r="C26" s="63" t="s">
        <v>385</v>
      </c>
      <c r="D26" s="103">
        <f>+D27+D28++D29</f>
        <v>0</v>
      </c>
      <c r="E26" s="103">
        <f>+E27+E28++E29</f>
        <v>0</v>
      </c>
    </row>
    <row r="27" spans="1:5" x14ac:dyDescent="0.2">
      <c r="A27" s="20">
        <v>710</v>
      </c>
      <c r="B27" s="121" t="s">
        <v>641</v>
      </c>
      <c r="C27" s="63" t="s">
        <v>384</v>
      </c>
      <c r="D27" s="103"/>
      <c r="E27" s="103"/>
    </row>
    <row r="28" spans="1:5" ht="25.5" x14ac:dyDescent="0.2">
      <c r="A28" s="20">
        <v>711</v>
      </c>
      <c r="B28" s="121" t="s">
        <v>642</v>
      </c>
      <c r="C28" s="63" t="s">
        <v>383</v>
      </c>
      <c r="D28" s="103"/>
      <c r="E28" s="103"/>
    </row>
    <row r="29" spans="1:5" x14ac:dyDescent="0.2">
      <c r="A29" s="20">
        <v>719</v>
      </c>
      <c r="B29" s="103" t="s">
        <v>382</v>
      </c>
      <c r="C29" s="63" t="s">
        <v>381</v>
      </c>
      <c r="D29" s="103"/>
      <c r="E29" s="103"/>
    </row>
    <row r="30" spans="1:5" x14ac:dyDescent="0.2">
      <c r="A30" s="20">
        <v>60</v>
      </c>
      <c r="B30" s="58" t="s">
        <v>380</v>
      </c>
      <c r="C30" s="63" t="s">
        <v>379</v>
      </c>
      <c r="D30" s="103">
        <f>+D31+D32+D33+D34+D35+D36+D37</f>
        <v>0</v>
      </c>
      <c r="E30" s="103">
        <f>+E31+E32+E33+E34+E35+E36+E37</f>
        <v>0</v>
      </c>
    </row>
    <row r="31" spans="1:5" x14ac:dyDescent="0.2">
      <c r="A31" s="20">
        <v>600</v>
      </c>
      <c r="B31" s="103" t="s">
        <v>378</v>
      </c>
      <c r="C31" s="63" t="s">
        <v>377</v>
      </c>
      <c r="D31" s="103"/>
      <c r="E31" s="103"/>
    </row>
    <row r="32" spans="1:5" s="1" customFormat="1" x14ac:dyDescent="0.2">
      <c r="A32" s="68">
        <v>601</v>
      </c>
      <c r="B32" s="66" t="s">
        <v>376</v>
      </c>
      <c r="C32" s="67" t="s">
        <v>375</v>
      </c>
      <c r="D32" s="66"/>
      <c r="E32" s="66"/>
    </row>
    <row r="33" spans="1:5" x14ac:dyDescent="0.2">
      <c r="A33" s="20">
        <v>602</v>
      </c>
      <c r="B33" s="103" t="s">
        <v>374</v>
      </c>
      <c r="C33" s="63" t="s">
        <v>373</v>
      </c>
      <c r="D33" s="103"/>
      <c r="E33" s="103"/>
    </row>
    <row r="34" spans="1:5" x14ac:dyDescent="0.2">
      <c r="A34" s="20">
        <v>603</v>
      </c>
      <c r="B34" s="103" t="s">
        <v>372</v>
      </c>
      <c r="C34" s="63" t="s">
        <v>371</v>
      </c>
      <c r="D34" s="103"/>
      <c r="E34" s="103"/>
    </row>
    <row r="35" spans="1:5" x14ac:dyDescent="0.2">
      <c r="A35" s="20">
        <v>605</v>
      </c>
      <c r="B35" s="103" t="s">
        <v>370</v>
      </c>
      <c r="C35" s="63" t="s">
        <v>369</v>
      </c>
      <c r="D35" s="103"/>
      <c r="E35" s="103"/>
    </row>
    <row r="36" spans="1:5" x14ac:dyDescent="0.2">
      <c r="A36" s="20">
        <v>607</v>
      </c>
      <c r="B36" s="103" t="s">
        <v>368</v>
      </c>
      <c r="C36" s="63" t="s">
        <v>367</v>
      </c>
      <c r="D36" s="103"/>
      <c r="E36" s="103"/>
    </row>
    <row r="37" spans="1:5" x14ac:dyDescent="0.2">
      <c r="A37" s="20" t="s">
        <v>366</v>
      </c>
      <c r="B37" s="103" t="s">
        <v>365</v>
      </c>
      <c r="C37" s="63" t="s">
        <v>364</v>
      </c>
      <c r="D37" s="103"/>
      <c r="E37" s="103"/>
    </row>
    <row r="38" spans="1:5" x14ac:dyDescent="0.2">
      <c r="A38" s="20">
        <v>61</v>
      </c>
      <c r="B38" s="58" t="s">
        <v>363</v>
      </c>
      <c r="C38" s="63" t="s">
        <v>362</v>
      </c>
      <c r="D38" s="103">
        <f>+D39+D40+D41</f>
        <v>0</v>
      </c>
      <c r="E38" s="103">
        <f>+E39+E40+E41</f>
        <v>0</v>
      </c>
    </row>
    <row r="39" spans="1:5" x14ac:dyDescent="0.2">
      <c r="A39" s="20">
        <v>610</v>
      </c>
      <c r="B39" s="103" t="s">
        <v>361</v>
      </c>
      <c r="C39" s="63" t="s">
        <v>360</v>
      </c>
      <c r="D39" s="103"/>
      <c r="E39" s="103"/>
    </row>
    <row r="40" spans="1:5" ht="25.5" x14ac:dyDescent="0.2">
      <c r="A40" s="20">
        <v>611</v>
      </c>
      <c r="B40" s="121" t="s">
        <v>608</v>
      </c>
      <c r="C40" s="63" t="s">
        <v>359</v>
      </c>
      <c r="D40" s="103"/>
      <c r="E40" s="103"/>
    </row>
    <row r="41" spans="1:5" x14ac:dyDescent="0.2">
      <c r="A41" s="20">
        <v>619</v>
      </c>
      <c r="B41" s="103" t="s">
        <v>358</v>
      </c>
      <c r="C41" s="63" t="s">
        <v>357</v>
      </c>
      <c r="D41" s="103"/>
      <c r="E41" s="103"/>
    </row>
    <row r="42" spans="1:5" x14ac:dyDescent="0.2">
      <c r="A42" s="20"/>
      <c r="B42" s="58" t="s">
        <v>356</v>
      </c>
      <c r="C42" s="63"/>
      <c r="D42" s="103"/>
      <c r="E42" s="103"/>
    </row>
    <row r="43" spans="1:5" x14ac:dyDescent="0.2">
      <c r="A43" s="20"/>
      <c r="B43" s="103" t="s">
        <v>355</v>
      </c>
      <c r="C43" s="63" t="s">
        <v>354</v>
      </c>
      <c r="D43" s="103">
        <f>+D21+D26-D30-D38</f>
        <v>0</v>
      </c>
      <c r="E43" s="103">
        <f>+E21+E26-E30-E38</f>
        <v>0</v>
      </c>
    </row>
    <row r="44" spans="1:5" x14ac:dyDescent="0.2">
      <c r="A44" s="20"/>
      <c r="B44" s="103" t="s">
        <v>640</v>
      </c>
      <c r="C44" s="63" t="s">
        <v>353</v>
      </c>
      <c r="D44" s="103">
        <f>+D30+D38-D21-D26</f>
        <v>0</v>
      </c>
      <c r="E44" s="103">
        <f>+E30+E38-E21-E26</f>
        <v>0</v>
      </c>
    </row>
    <row r="45" spans="1:5" x14ac:dyDescent="0.2">
      <c r="A45" s="20">
        <v>73</v>
      </c>
      <c r="B45" s="58" t="s">
        <v>606</v>
      </c>
      <c r="C45" s="63" t="s">
        <v>352</v>
      </c>
      <c r="D45" s="103">
        <f>+D46+D47</f>
        <v>0</v>
      </c>
      <c r="E45" s="103">
        <f>+E46+E47</f>
        <v>0</v>
      </c>
    </row>
    <row r="46" spans="1:5" x14ac:dyDescent="0.2">
      <c r="A46" s="20">
        <v>730</v>
      </c>
      <c r="B46" s="103" t="s">
        <v>351</v>
      </c>
      <c r="C46" s="63" t="s">
        <v>350</v>
      </c>
      <c r="D46" s="103"/>
      <c r="E46" s="103"/>
    </row>
    <row r="47" spans="1:5" x14ac:dyDescent="0.2">
      <c r="A47" s="20">
        <v>731</v>
      </c>
      <c r="B47" s="103" t="s">
        <v>349</v>
      </c>
      <c r="C47" s="63" t="s">
        <v>348</v>
      </c>
      <c r="D47" s="103"/>
      <c r="E47" s="103"/>
    </row>
    <row r="48" spans="1:5" x14ac:dyDescent="0.2">
      <c r="A48" s="20">
        <v>63</v>
      </c>
      <c r="B48" s="58" t="s">
        <v>607</v>
      </c>
      <c r="C48" s="63" t="s">
        <v>347</v>
      </c>
      <c r="D48" s="103">
        <f>+D49+D50</f>
        <v>0</v>
      </c>
      <c r="E48" s="103">
        <f>+E49+E50</f>
        <v>0</v>
      </c>
    </row>
    <row r="49" spans="1:5" x14ac:dyDescent="0.2">
      <c r="A49" s="20">
        <v>630</v>
      </c>
      <c r="B49" s="103" t="s">
        <v>346</v>
      </c>
      <c r="C49" s="63" t="s">
        <v>345</v>
      </c>
      <c r="D49" s="103"/>
      <c r="E49" s="103"/>
    </row>
    <row r="50" spans="1:5" x14ac:dyDescent="0.2">
      <c r="A50" s="20">
        <v>631</v>
      </c>
      <c r="B50" s="103" t="s">
        <v>344</v>
      </c>
      <c r="C50" s="63" t="s">
        <v>343</v>
      </c>
      <c r="D50" s="103"/>
      <c r="E50" s="103"/>
    </row>
    <row r="51" spans="1:5" ht="25.5" x14ac:dyDescent="0.2">
      <c r="A51" s="20"/>
      <c r="B51" s="112" t="s">
        <v>342</v>
      </c>
      <c r="C51" s="63"/>
      <c r="D51" s="103"/>
      <c r="E51" s="103"/>
    </row>
    <row r="52" spans="1:5" ht="25.5" x14ac:dyDescent="0.2">
      <c r="A52" s="20"/>
      <c r="B52" s="121" t="s">
        <v>609</v>
      </c>
      <c r="C52" s="63" t="s">
        <v>341</v>
      </c>
      <c r="D52" s="103">
        <f>+D43+D45-D48</f>
        <v>0</v>
      </c>
      <c r="E52" s="103">
        <f>+E43+E45-E48</f>
        <v>0</v>
      </c>
    </row>
    <row r="53" spans="1:5" ht="25.5" x14ac:dyDescent="0.2">
      <c r="A53" s="20"/>
      <c r="B53" s="121" t="s">
        <v>340</v>
      </c>
      <c r="C53" s="63" t="s">
        <v>339</v>
      </c>
      <c r="D53" s="103">
        <f>+D44+D48-D45</f>
        <v>0</v>
      </c>
      <c r="E53" s="103">
        <f>+E44+E48-E45</f>
        <v>0</v>
      </c>
    </row>
    <row r="54" spans="1:5" x14ac:dyDescent="0.2">
      <c r="A54" s="20"/>
      <c r="B54" s="58" t="s">
        <v>338</v>
      </c>
      <c r="C54" s="63" t="s">
        <v>337</v>
      </c>
      <c r="D54" s="103">
        <f>+D55+D56+D57</f>
        <v>0</v>
      </c>
      <c r="E54" s="103">
        <f>+E55+E56+E57</f>
        <v>0</v>
      </c>
    </row>
    <row r="55" spans="1:5" ht="14.25" customHeight="1" x14ac:dyDescent="0.2">
      <c r="A55" s="20">
        <v>821</v>
      </c>
      <c r="B55" s="103" t="s">
        <v>336</v>
      </c>
      <c r="C55" s="63" t="s">
        <v>335</v>
      </c>
      <c r="D55" s="103"/>
      <c r="E55" s="103"/>
    </row>
    <row r="56" spans="1:5" x14ac:dyDescent="0.2">
      <c r="A56" s="20" t="s">
        <v>332</v>
      </c>
      <c r="B56" s="103" t="s">
        <v>334</v>
      </c>
      <c r="C56" s="63" t="s">
        <v>333</v>
      </c>
      <c r="D56" s="103"/>
      <c r="E56" s="103"/>
    </row>
    <row r="57" spans="1:5" x14ac:dyDescent="0.2">
      <c r="A57" s="20" t="s">
        <v>332</v>
      </c>
      <c r="B57" s="103" t="s">
        <v>331</v>
      </c>
      <c r="C57" s="63" t="s">
        <v>330</v>
      </c>
      <c r="D57" s="103"/>
      <c r="E57" s="103"/>
    </row>
    <row r="58" spans="1:5" ht="25.5" x14ac:dyDescent="0.2">
      <c r="A58" s="20"/>
      <c r="B58" s="112" t="s">
        <v>329</v>
      </c>
      <c r="C58" s="63"/>
      <c r="D58" s="103"/>
      <c r="E58" s="103"/>
    </row>
    <row r="59" spans="1:5" ht="25.5" x14ac:dyDescent="0.2">
      <c r="A59" s="20"/>
      <c r="B59" s="121" t="s">
        <v>328</v>
      </c>
      <c r="C59" s="63" t="s">
        <v>327</v>
      </c>
      <c r="D59" s="103">
        <f>+D52-D53-D55-D56+D57</f>
        <v>0</v>
      </c>
      <c r="E59" s="103">
        <f>+E52-E53-E55-E56+E57</f>
        <v>0</v>
      </c>
    </row>
    <row r="60" spans="1:5" ht="25.5" x14ac:dyDescent="0.2">
      <c r="A60" s="20"/>
      <c r="B60" s="121" t="s">
        <v>326</v>
      </c>
      <c r="C60" s="63" t="s">
        <v>325</v>
      </c>
      <c r="D60" s="103">
        <f>+D53+D52+D55+D56-D57</f>
        <v>0</v>
      </c>
      <c r="E60" s="103">
        <f>+E53+E52+E55+E56-E57</f>
        <v>0</v>
      </c>
    </row>
    <row r="61" spans="1:5" x14ac:dyDescent="0.2">
      <c r="A61" s="20"/>
      <c r="B61" s="58" t="s">
        <v>324</v>
      </c>
      <c r="C61" s="63"/>
      <c r="D61" s="103"/>
      <c r="E61" s="103"/>
    </row>
    <row r="62" spans="1:5" x14ac:dyDescent="0.2">
      <c r="A62" s="20"/>
      <c r="B62" s="58" t="s">
        <v>323</v>
      </c>
      <c r="C62" s="63" t="s">
        <v>322</v>
      </c>
      <c r="D62" s="103">
        <f>+D63+D64+D65+D66+D67</f>
        <v>0</v>
      </c>
      <c r="E62" s="103">
        <f>+E63+E64+E65+E66+E67</f>
        <v>0</v>
      </c>
    </row>
    <row r="63" spans="1:5" x14ac:dyDescent="0.2">
      <c r="A63" s="20">
        <v>720</v>
      </c>
      <c r="B63" s="103" t="s">
        <v>321</v>
      </c>
      <c r="C63" s="63" t="s">
        <v>320</v>
      </c>
      <c r="D63" s="103"/>
      <c r="E63" s="103"/>
    </row>
    <row r="64" spans="1:5" ht="34.5" customHeight="1" x14ac:dyDescent="0.2">
      <c r="A64" s="20">
        <v>721</v>
      </c>
      <c r="B64" s="121" t="s">
        <v>319</v>
      </c>
      <c r="C64" s="63" t="s">
        <v>318</v>
      </c>
      <c r="D64" s="103"/>
      <c r="E64" s="103"/>
    </row>
    <row r="65" spans="1:5" ht="25.5" x14ac:dyDescent="0.2">
      <c r="A65" s="20">
        <v>722</v>
      </c>
      <c r="B65" s="121" t="s">
        <v>317</v>
      </c>
      <c r="C65" s="63" t="s">
        <v>316</v>
      </c>
      <c r="D65" s="103"/>
      <c r="E65" s="103"/>
    </row>
    <row r="66" spans="1:5" ht="25.5" x14ac:dyDescent="0.2">
      <c r="A66" s="20">
        <v>723</v>
      </c>
      <c r="B66" s="121" t="s">
        <v>315</v>
      </c>
      <c r="C66" s="63" t="s">
        <v>314</v>
      </c>
      <c r="D66" s="103"/>
      <c r="E66" s="103"/>
    </row>
    <row r="67" spans="1:5" x14ac:dyDescent="0.2">
      <c r="A67" s="20">
        <v>729</v>
      </c>
      <c r="B67" s="103" t="s">
        <v>313</v>
      </c>
      <c r="C67" s="63" t="s">
        <v>312</v>
      </c>
      <c r="D67" s="103"/>
      <c r="E67" s="103"/>
    </row>
    <row r="68" spans="1:5" x14ac:dyDescent="0.2">
      <c r="A68" s="20"/>
      <c r="B68" s="58" t="s">
        <v>649</v>
      </c>
      <c r="C68" s="63" t="s">
        <v>311</v>
      </c>
      <c r="D68" s="103">
        <f>+D69+D70+D71++D72+D73</f>
        <v>0</v>
      </c>
      <c r="E68" s="103">
        <f>+E69+E70+E71++E72+E73</f>
        <v>0</v>
      </c>
    </row>
    <row r="69" spans="1:5" x14ac:dyDescent="0.2">
      <c r="A69" s="20">
        <v>620</v>
      </c>
      <c r="B69" s="103" t="s">
        <v>650</v>
      </c>
      <c r="C69" s="63" t="s">
        <v>310</v>
      </c>
      <c r="D69" s="103"/>
      <c r="E69" s="103"/>
    </row>
    <row r="70" spans="1:5" ht="38.25" x14ac:dyDescent="0.2">
      <c r="A70" s="20">
        <v>621</v>
      </c>
      <c r="B70" s="121" t="s">
        <v>309</v>
      </c>
      <c r="C70" s="63" t="s">
        <v>308</v>
      </c>
      <c r="D70" s="103"/>
      <c r="E70" s="103"/>
    </row>
    <row r="71" spans="1:5" x14ac:dyDescent="0.2">
      <c r="A71" s="20">
        <v>622</v>
      </c>
      <c r="B71" s="103" t="s">
        <v>307</v>
      </c>
      <c r="C71" s="63" t="s">
        <v>306</v>
      </c>
      <c r="D71" s="103"/>
      <c r="E71" s="103"/>
    </row>
    <row r="72" spans="1:5" x14ac:dyDescent="0.2">
      <c r="A72" s="20">
        <v>623</v>
      </c>
      <c r="B72" s="103" t="s">
        <v>305</v>
      </c>
      <c r="C72" s="63" t="s">
        <v>304</v>
      </c>
      <c r="D72" s="103"/>
      <c r="E72" s="103"/>
    </row>
    <row r="73" spans="1:5" x14ac:dyDescent="0.2">
      <c r="A73" s="20">
        <v>629</v>
      </c>
      <c r="B73" s="103" t="s">
        <v>303</v>
      </c>
      <c r="C73" s="63" t="s">
        <v>302</v>
      </c>
      <c r="D73" s="103"/>
      <c r="E73" s="103"/>
    </row>
    <row r="74" spans="1:5" ht="25.5" x14ac:dyDescent="0.2">
      <c r="A74" s="51"/>
      <c r="B74" s="112" t="s">
        <v>301</v>
      </c>
      <c r="C74" s="63"/>
      <c r="D74" s="103"/>
      <c r="E74" s="103"/>
    </row>
    <row r="75" spans="1:5" x14ac:dyDescent="0.2">
      <c r="A75" s="51"/>
      <c r="B75" s="103" t="s">
        <v>300</v>
      </c>
      <c r="C75" s="63" t="s">
        <v>299</v>
      </c>
      <c r="D75" s="103">
        <f>+D62-D68</f>
        <v>0</v>
      </c>
      <c r="E75" s="103">
        <f>+E62-E68</f>
        <v>0</v>
      </c>
    </row>
    <row r="76" spans="1:5" x14ac:dyDescent="0.2">
      <c r="A76" s="51"/>
      <c r="B76" s="103" t="s">
        <v>298</v>
      </c>
      <c r="C76" s="63" t="s">
        <v>297</v>
      </c>
      <c r="D76" s="103">
        <f>+D68-D62</f>
        <v>0</v>
      </c>
      <c r="E76" s="103">
        <f>+E68-E62</f>
        <v>0</v>
      </c>
    </row>
    <row r="77" spans="1:5" ht="25.5" x14ac:dyDescent="0.2">
      <c r="A77" s="51"/>
      <c r="B77" s="112" t="s">
        <v>296</v>
      </c>
      <c r="C77" s="63"/>
      <c r="D77" s="103"/>
      <c r="E77" s="103"/>
    </row>
    <row r="78" spans="1:5" x14ac:dyDescent="0.2">
      <c r="A78" s="51"/>
      <c r="B78" s="103" t="s">
        <v>295</v>
      </c>
      <c r="C78" s="63" t="s">
        <v>294</v>
      </c>
      <c r="D78" s="103">
        <f>+D59-D60+D75-D76</f>
        <v>0</v>
      </c>
      <c r="E78" s="103">
        <f>+E59-E60+E75-E76</f>
        <v>0</v>
      </c>
    </row>
    <row r="79" spans="1:5" x14ac:dyDescent="0.2">
      <c r="A79" s="51"/>
      <c r="B79" s="103" t="s">
        <v>293</v>
      </c>
      <c r="C79" s="63" t="s">
        <v>292</v>
      </c>
      <c r="D79" s="103">
        <f>+D60-D59+D76-D75</f>
        <v>0</v>
      </c>
      <c r="E79" s="103">
        <f>+E60-E59+E76-E75</f>
        <v>0</v>
      </c>
    </row>
    <row r="80" spans="1:5" x14ac:dyDescent="0.2">
      <c r="A80" s="51"/>
      <c r="B80" s="103" t="s">
        <v>648</v>
      </c>
      <c r="C80" s="63" t="s">
        <v>291</v>
      </c>
      <c r="D80" s="103"/>
      <c r="E80" s="103"/>
    </row>
    <row r="81" spans="1:5" x14ac:dyDescent="0.2">
      <c r="A81" s="51"/>
      <c r="B81" s="105" t="s">
        <v>290</v>
      </c>
      <c r="C81" s="63" t="s">
        <v>289</v>
      </c>
      <c r="D81" s="103"/>
      <c r="E81" s="103"/>
    </row>
  </sheetData>
  <mergeCells count="11">
    <mergeCell ref="C17:E17"/>
    <mergeCell ref="A15:E15"/>
    <mergeCell ref="A16:E16"/>
    <mergeCell ref="C12:E12"/>
    <mergeCell ref="A14:E14"/>
    <mergeCell ref="C1:E1"/>
    <mergeCell ref="A3:B3"/>
    <mergeCell ref="C11:E11"/>
    <mergeCell ref="A2:B2"/>
    <mergeCell ref="A7:B7"/>
    <mergeCell ref="A9:B9"/>
  </mergeCells>
  <dataValidations count="2">
    <dataValidation type="whole" operator="greaterThanOrEqual" allowBlank="1" showInputMessage="1" showErrorMessage="1" sqref="D4:E4 B8">
      <formula1>0</formula1>
    </dataValidation>
    <dataValidation type="date" operator="greaterThan" allowBlank="1" showInputMessage="1" showErrorMessage="1" sqref="C11:C13 B4">
      <formula1>32874</formula1>
    </dataValidation>
  </dataValidations>
  <printOptions horizontalCentered="1"/>
  <pageMargins left="0.2" right="0.48" top="0.8" bottom="0.5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40"/>
  <sheetViews>
    <sheetView showGridLines="0" topLeftCell="A10" zoomScaleNormal="100" workbookViewId="0">
      <selection activeCell="H53" sqref="H53"/>
    </sheetView>
  </sheetViews>
  <sheetFormatPr defaultRowHeight="12.75" x14ac:dyDescent="0.2"/>
  <cols>
    <col min="1" max="1" width="29.7109375" style="1" customWidth="1"/>
    <col min="2" max="2" width="10.7109375" style="1" customWidth="1"/>
    <col min="3" max="3" width="7.140625" style="1" customWidth="1"/>
    <col min="4" max="4" width="5.140625" style="1" customWidth="1"/>
    <col min="5" max="5" width="11.140625" style="1" customWidth="1"/>
    <col min="6" max="6" width="10.28515625" style="1" customWidth="1"/>
    <col min="7" max="7" width="8.140625" style="1" customWidth="1"/>
    <col min="8" max="8" width="10.7109375" style="1" customWidth="1"/>
    <col min="9" max="9" width="12.42578125" style="1" customWidth="1"/>
    <col min="10" max="10" width="8.7109375" style="1" customWidth="1"/>
    <col min="11" max="11" width="12.28515625" style="1" customWidth="1"/>
    <col min="12" max="12" width="14.7109375" style="1" customWidth="1"/>
    <col min="13" max="13" width="19" style="1" customWidth="1"/>
    <col min="14" max="16384" width="9.140625" style="1"/>
  </cols>
  <sheetData>
    <row r="1" spans="1:13" ht="12.75" customHeight="1" x14ac:dyDescent="0.2">
      <c r="I1" s="408"/>
      <c r="J1" s="409"/>
      <c r="K1" s="409"/>
      <c r="L1" s="410" t="s">
        <v>65</v>
      </c>
      <c r="M1" s="389"/>
    </row>
    <row r="2" spans="1:13" x14ac:dyDescent="0.2">
      <c r="A2" s="18" t="s">
        <v>9</v>
      </c>
      <c r="B2" s="366"/>
      <c r="C2" s="366"/>
      <c r="D2" s="366"/>
      <c r="E2" s="366"/>
      <c r="F2" s="368"/>
      <c r="G2" s="368"/>
      <c r="H2" s="368"/>
      <c r="I2" s="368"/>
      <c r="J2" s="368"/>
      <c r="K2" s="12"/>
      <c r="L2" s="16"/>
      <c r="M2" s="12"/>
    </row>
    <row r="3" spans="1:13" x14ac:dyDescent="0.2">
      <c r="A3" s="18" t="s">
        <v>10</v>
      </c>
      <c r="B3" s="367"/>
      <c r="C3" s="367"/>
      <c r="D3" s="367"/>
      <c r="E3" s="367"/>
      <c r="F3" s="35"/>
      <c r="G3" s="35"/>
      <c r="H3" s="35"/>
      <c r="I3" s="36"/>
      <c r="J3" s="36"/>
      <c r="K3" s="16"/>
      <c r="L3" s="16"/>
      <c r="M3" s="16"/>
    </row>
    <row r="4" spans="1:13" x14ac:dyDescent="0.2">
      <c r="A4" s="18" t="s">
        <v>159</v>
      </c>
      <c r="B4" s="367"/>
      <c r="C4" s="367"/>
      <c r="D4" s="367"/>
      <c r="E4" s="367"/>
      <c r="F4" s="35"/>
      <c r="G4" s="35"/>
      <c r="H4" s="35"/>
      <c r="I4" s="36"/>
      <c r="J4" s="36"/>
      <c r="K4" s="16"/>
      <c r="L4" s="16"/>
      <c r="M4" s="16"/>
    </row>
    <row r="5" spans="1:13" x14ac:dyDescent="0.2">
      <c r="A5" s="18" t="s">
        <v>2</v>
      </c>
      <c r="B5" s="367"/>
      <c r="C5" s="367"/>
      <c r="D5" s="367"/>
      <c r="E5" s="61"/>
      <c r="F5" s="35"/>
      <c r="G5" s="35"/>
      <c r="H5" s="35"/>
      <c r="I5" s="36"/>
      <c r="J5" s="36"/>
      <c r="K5" s="16"/>
      <c r="L5" s="16"/>
      <c r="M5" s="16"/>
    </row>
    <row r="6" spans="1:13" x14ac:dyDescent="0.2">
      <c r="A6" s="18" t="s">
        <v>3</v>
      </c>
      <c r="B6" s="367"/>
      <c r="C6" s="367"/>
      <c r="D6" s="367"/>
      <c r="E6" s="367"/>
      <c r="F6" s="35"/>
      <c r="G6" s="35"/>
      <c r="H6" s="35"/>
      <c r="I6" s="36"/>
      <c r="J6" s="36"/>
      <c r="K6" s="16"/>
      <c r="L6" s="16"/>
      <c r="M6" s="16"/>
    </row>
    <row r="7" spans="1:13" x14ac:dyDescent="0.2">
      <c r="A7" s="18" t="s">
        <v>4</v>
      </c>
      <c r="B7" s="367"/>
      <c r="C7" s="367"/>
      <c r="D7" s="367"/>
      <c r="E7" s="335"/>
      <c r="F7" s="35"/>
      <c r="G7" s="35"/>
      <c r="H7" s="35"/>
      <c r="I7" s="36"/>
      <c r="J7" s="36"/>
      <c r="K7" s="16"/>
      <c r="L7" s="16"/>
      <c r="M7" s="16"/>
    </row>
    <row r="8" spans="1:13" x14ac:dyDescent="0.2">
      <c r="A8" s="18" t="s">
        <v>5</v>
      </c>
      <c r="B8" s="367"/>
      <c r="C8" s="367"/>
      <c r="D8" s="367"/>
      <c r="E8" s="367"/>
      <c r="F8" s="35"/>
      <c r="G8" s="35"/>
      <c r="H8" s="35"/>
      <c r="I8" s="36"/>
      <c r="J8" s="36"/>
      <c r="K8" s="16"/>
      <c r="L8" s="16"/>
      <c r="M8" s="16"/>
    </row>
    <row r="9" spans="1:13" x14ac:dyDescent="0.2">
      <c r="A9" s="18" t="s">
        <v>6</v>
      </c>
      <c r="B9" s="367"/>
      <c r="C9" s="367"/>
      <c r="D9" s="367"/>
      <c r="E9" s="367"/>
      <c r="F9" s="35"/>
      <c r="G9" s="35"/>
      <c r="H9" s="35"/>
      <c r="I9" s="36"/>
      <c r="J9" s="36"/>
      <c r="K9" s="16"/>
      <c r="L9" s="16"/>
      <c r="M9" s="16"/>
    </row>
    <row r="10" spans="1:13" x14ac:dyDescent="0.2">
      <c r="A10" s="18" t="s">
        <v>7</v>
      </c>
      <c r="B10" s="367"/>
      <c r="C10" s="367"/>
      <c r="D10" s="367"/>
      <c r="E10" s="367"/>
      <c r="F10" s="35"/>
      <c r="G10" s="35"/>
      <c r="H10" s="35"/>
      <c r="I10" s="36"/>
      <c r="J10" s="36"/>
      <c r="K10" s="16"/>
      <c r="L10" s="16"/>
      <c r="M10" s="16"/>
    </row>
    <row r="11" spans="1:13" x14ac:dyDescent="0.2">
      <c r="A11" s="18" t="s">
        <v>8</v>
      </c>
      <c r="B11" s="367"/>
      <c r="C11" s="367"/>
      <c r="D11" s="367"/>
      <c r="E11" s="367"/>
      <c r="F11" s="35"/>
      <c r="G11" s="35"/>
      <c r="H11" s="35"/>
      <c r="I11" s="36"/>
      <c r="J11" s="36"/>
      <c r="K11" s="16"/>
      <c r="L11" s="16"/>
      <c r="M11" s="16"/>
    </row>
    <row r="12" spans="1:13" ht="22.5" customHeight="1" x14ac:dyDescent="0.2">
      <c r="A12" s="379" t="s">
        <v>160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402"/>
      <c r="M12" s="402"/>
    </row>
    <row r="13" spans="1:13" x14ac:dyDescent="0.2">
      <c r="A13" s="376"/>
      <c r="B13" s="376"/>
      <c r="C13" s="376"/>
      <c r="D13" s="376"/>
      <c r="E13" s="387"/>
      <c r="F13" s="387"/>
      <c r="G13" s="387"/>
      <c r="H13" s="387"/>
      <c r="I13" s="387"/>
      <c r="J13" s="387"/>
      <c r="K13" s="387"/>
      <c r="L13" s="387"/>
      <c r="M13" s="387"/>
    </row>
    <row r="14" spans="1:13" s="252" customFormat="1" ht="15" customHeight="1" x14ac:dyDescent="0.2">
      <c r="A14" s="390" t="s">
        <v>66</v>
      </c>
      <c r="B14" s="390" t="s">
        <v>47</v>
      </c>
      <c r="C14" s="411" t="s">
        <v>48</v>
      </c>
      <c r="D14" s="411" t="s">
        <v>49</v>
      </c>
      <c r="E14" s="390" t="s">
        <v>174</v>
      </c>
      <c r="F14" s="390" t="s">
        <v>50</v>
      </c>
      <c r="G14" s="390" t="s">
        <v>177</v>
      </c>
      <c r="H14" s="390" t="s">
        <v>178</v>
      </c>
      <c r="I14" s="390" t="s">
        <v>175</v>
      </c>
      <c r="J14" s="390" t="s">
        <v>67</v>
      </c>
      <c r="K14" s="390" t="s">
        <v>68</v>
      </c>
      <c r="L14" s="390" t="s">
        <v>176</v>
      </c>
      <c r="M14" s="390" t="s">
        <v>172</v>
      </c>
    </row>
    <row r="15" spans="1:13" s="252" customFormat="1" ht="43.5" customHeight="1" x14ac:dyDescent="0.2">
      <c r="A15" s="390"/>
      <c r="B15" s="390"/>
      <c r="C15" s="412"/>
      <c r="D15" s="412"/>
      <c r="E15" s="390"/>
      <c r="F15" s="390"/>
      <c r="G15" s="390"/>
      <c r="H15" s="390"/>
      <c r="I15" s="390"/>
      <c r="J15" s="390"/>
      <c r="K15" s="390"/>
      <c r="L15" s="390"/>
      <c r="M15" s="390"/>
    </row>
    <row r="16" spans="1:13" s="252" customFormat="1" x14ac:dyDescent="0.2">
      <c r="A16" s="308">
        <v>1</v>
      </c>
      <c r="B16" s="308">
        <v>2</v>
      </c>
      <c r="C16" s="308">
        <v>3</v>
      </c>
      <c r="D16" s="308">
        <v>4</v>
      </c>
      <c r="E16" s="308">
        <v>5</v>
      </c>
      <c r="F16" s="308">
        <v>6</v>
      </c>
      <c r="G16" s="308">
        <v>7</v>
      </c>
      <c r="H16" s="308" t="s">
        <v>179</v>
      </c>
      <c r="I16" s="308">
        <v>9</v>
      </c>
      <c r="J16" s="308">
        <v>10</v>
      </c>
      <c r="K16" s="308">
        <v>11</v>
      </c>
      <c r="L16" s="308">
        <v>12</v>
      </c>
      <c r="M16" s="308">
        <v>13</v>
      </c>
    </row>
    <row r="17" spans="1:13" ht="27" customHeight="1" x14ac:dyDescent="0.2">
      <c r="A17" s="257" t="s">
        <v>573</v>
      </c>
      <c r="B17" s="257"/>
      <c r="C17" s="257"/>
      <c r="D17" s="257"/>
      <c r="E17" s="258"/>
      <c r="F17" s="258"/>
      <c r="G17" s="258"/>
      <c r="H17" s="258"/>
      <c r="I17" s="258"/>
      <c r="J17" s="259"/>
      <c r="K17" s="256"/>
      <c r="L17" s="256"/>
      <c r="M17" s="256"/>
    </row>
    <row r="18" spans="1:13" ht="13.5" customHeight="1" x14ac:dyDescent="0.2">
      <c r="A18" s="260" t="s">
        <v>69</v>
      </c>
      <c r="B18" s="260"/>
      <c r="C18" s="260"/>
      <c r="D18" s="260"/>
      <c r="E18" s="261"/>
      <c r="F18" s="261"/>
      <c r="G18" s="261"/>
      <c r="H18" s="261"/>
      <c r="I18" s="261"/>
      <c r="J18" s="262"/>
      <c r="K18" s="263"/>
      <c r="L18" s="263"/>
      <c r="M18" s="238"/>
    </row>
    <row r="19" spans="1:13" ht="13.5" customHeight="1" x14ac:dyDescent="0.2">
      <c r="A19" s="264" t="s">
        <v>180</v>
      </c>
      <c r="B19" s="260"/>
      <c r="C19" s="260"/>
      <c r="D19" s="260"/>
      <c r="E19" s="261"/>
      <c r="F19" s="261"/>
      <c r="G19" s="261"/>
      <c r="H19" s="261"/>
      <c r="I19" s="261"/>
      <c r="J19" s="262"/>
      <c r="K19" s="263"/>
      <c r="L19" s="263"/>
      <c r="M19" s="238"/>
    </row>
    <row r="20" spans="1:13" ht="13.5" customHeight="1" x14ac:dyDescent="0.2">
      <c r="A20" s="265" t="s">
        <v>70</v>
      </c>
      <c r="B20" s="265"/>
      <c r="C20" s="265"/>
      <c r="D20" s="265"/>
      <c r="E20" s="266"/>
      <c r="F20" s="266"/>
      <c r="G20" s="266"/>
      <c r="H20" s="266"/>
      <c r="I20" s="266"/>
      <c r="J20" s="266" t="s">
        <v>71</v>
      </c>
      <c r="K20" s="266" t="s">
        <v>71</v>
      </c>
      <c r="L20" s="266"/>
      <c r="M20" s="238"/>
    </row>
    <row r="21" spans="1:13" ht="13.5" customHeight="1" x14ac:dyDescent="0.2">
      <c r="A21" s="264" t="s">
        <v>180</v>
      </c>
      <c r="B21" s="265"/>
      <c r="C21" s="265"/>
      <c r="D21" s="265"/>
      <c r="E21" s="266"/>
      <c r="F21" s="266"/>
      <c r="G21" s="266"/>
      <c r="H21" s="266"/>
      <c r="I21" s="266"/>
      <c r="J21" s="266"/>
      <c r="K21" s="266"/>
      <c r="L21" s="266"/>
      <c r="M21" s="238"/>
    </row>
    <row r="22" spans="1:13" x14ac:dyDescent="0.2">
      <c r="A22" s="265" t="s">
        <v>72</v>
      </c>
      <c r="B22" s="265"/>
      <c r="C22" s="265"/>
      <c r="D22" s="265"/>
      <c r="E22" s="266"/>
      <c r="F22" s="266"/>
      <c r="G22" s="266"/>
      <c r="H22" s="266"/>
      <c r="I22" s="266"/>
      <c r="J22" s="267" t="s">
        <v>71</v>
      </c>
      <c r="K22" s="266" t="s">
        <v>71</v>
      </c>
      <c r="L22" s="266"/>
      <c r="M22" s="238"/>
    </row>
    <row r="23" spans="1:13" ht="14.25" x14ac:dyDescent="0.2">
      <c r="A23" s="264" t="s">
        <v>180</v>
      </c>
      <c r="B23" s="265"/>
      <c r="C23" s="265"/>
      <c r="D23" s="265"/>
      <c r="E23" s="266"/>
      <c r="F23" s="266"/>
      <c r="G23" s="266"/>
      <c r="H23" s="266"/>
      <c r="I23" s="266"/>
      <c r="J23" s="267"/>
      <c r="K23" s="266"/>
      <c r="L23" s="266"/>
      <c r="M23" s="238"/>
    </row>
    <row r="24" spans="1:13" x14ac:dyDescent="0.2">
      <c r="A24" s="265" t="s">
        <v>73</v>
      </c>
      <c r="B24" s="265"/>
      <c r="C24" s="265"/>
      <c r="D24" s="265"/>
      <c r="E24" s="266"/>
      <c r="F24" s="266"/>
      <c r="G24" s="266"/>
      <c r="H24" s="266"/>
      <c r="I24" s="266"/>
      <c r="J24" s="267" t="s">
        <v>71</v>
      </c>
      <c r="K24" s="266" t="s">
        <v>71</v>
      </c>
      <c r="L24" s="266"/>
      <c r="M24" s="238"/>
    </row>
    <row r="25" spans="1:13" ht="14.25" x14ac:dyDescent="0.2">
      <c r="A25" s="264" t="s">
        <v>180</v>
      </c>
      <c r="B25" s="265"/>
      <c r="C25" s="265"/>
      <c r="D25" s="265"/>
      <c r="E25" s="266"/>
      <c r="F25" s="266"/>
      <c r="G25" s="266"/>
      <c r="H25" s="266"/>
      <c r="I25" s="266"/>
      <c r="J25" s="267"/>
      <c r="K25" s="266"/>
      <c r="L25" s="266"/>
      <c r="M25" s="238"/>
    </row>
    <row r="26" spans="1:13" x14ac:dyDescent="0.2">
      <c r="A26" s="265" t="s">
        <v>575</v>
      </c>
      <c r="B26" s="265"/>
      <c r="C26" s="265"/>
      <c r="D26" s="265"/>
      <c r="E26" s="263"/>
      <c r="F26" s="263"/>
      <c r="G26" s="263"/>
      <c r="H26" s="263"/>
      <c r="I26" s="263"/>
      <c r="J26" s="268" t="s">
        <v>71</v>
      </c>
      <c r="K26" s="269"/>
      <c r="L26" s="269"/>
      <c r="M26" s="238"/>
    </row>
    <row r="27" spans="1:13" ht="14.25" x14ac:dyDescent="0.2">
      <c r="A27" s="264" t="s">
        <v>180</v>
      </c>
      <c r="B27" s="265"/>
      <c r="C27" s="265"/>
      <c r="D27" s="265"/>
      <c r="E27" s="263"/>
      <c r="F27" s="263"/>
      <c r="G27" s="263"/>
      <c r="H27" s="263"/>
      <c r="I27" s="263"/>
      <c r="J27" s="268"/>
      <c r="K27" s="269"/>
      <c r="L27" s="269"/>
      <c r="M27" s="238"/>
    </row>
    <row r="28" spans="1:13" s="252" customFormat="1" ht="25.5" x14ac:dyDescent="0.2">
      <c r="A28" s="270" t="s">
        <v>572</v>
      </c>
      <c r="B28" s="270"/>
      <c r="C28" s="270"/>
      <c r="D28" s="270"/>
      <c r="E28" s="271"/>
      <c r="F28" s="271"/>
      <c r="G28" s="271"/>
      <c r="H28" s="271"/>
      <c r="I28" s="271"/>
      <c r="J28" s="272"/>
      <c r="K28" s="273"/>
      <c r="L28" s="272"/>
      <c r="M28" s="271"/>
    </row>
    <row r="29" spans="1:13" s="252" customFormat="1" ht="25.5" x14ac:dyDescent="0.2">
      <c r="A29" s="257" t="s">
        <v>574</v>
      </c>
      <c r="B29" s="257"/>
      <c r="C29" s="257"/>
      <c r="D29" s="257"/>
      <c r="E29" s="256" t="s">
        <v>71</v>
      </c>
      <c r="F29" s="256" t="s">
        <v>71</v>
      </c>
      <c r="G29" s="256"/>
      <c r="H29" s="256"/>
      <c r="I29" s="274" t="s">
        <v>71</v>
      </c>
      <c r="J29" s="275" t="s">
        <v>71</v>
      </c>
      <c r="K29" s="256" t="s">
        <v>71</v>
      </c>
      <c r="L29" s="256"/>
      <c r="M29" s="256"/>
    </row>
    <row r="30" spans="1:13" x14ac:dyDescent="0.2">
      <c r="A30" s="260" t="s">
        <v>576</v>
      </c>
      <c r="B30" s="260"/>
      <c r="C30" s="260"/>
      <c r="D30" s="260"/>
      <c r="E30" s="263"/>
      <c r="F30" s="263"/>
      <c r="G30" s="263"/>
      <c r="H30" s="263"/>
      <c r="I30" s="276"/>
      <c r="J30" s="268"/>
      <c r="K30" s="263"/>
      <c r="L30" s="263"/>
      <c r="M30" s="238"/>
    </row>
    <row r="31" spans="1:13" ht="14.25" x14ac:dyDescent="0.2">
      <c r="A31" s="264" t="s">
        <v>180</v>
      </c>
      <c r="B31" s="260"/>
      <c r="C31" s="260"/>
      <c r="D31" s="260"/>
      <c r="E31" s="263"/>
      <c r="F31" s="263"/>
      <c r="G31" s="263"/>
      <c r="H31" s="263"/>
      <c r="I31" s="276"/>
      <c r="J31" s="268"/>
      <c r="K31" s="263"/>
      <c r="L31" s="263"/>
      <c r="M31" s="238"/>
    </row>
    <row r="32" spans="1:13" x14ac:dyDescent="0.2">
      <c r="A32" s="265" t="s">
        <v>577</v>
      </c>
      <c r="B32" s="265"/>
      <c r="C32" s="265"/>
      <c r="D32" s="265"/>
      <c r="E32" s="266"/>
      <c r="F32" s="266"/>
      <c r="G32" s="266"/>
      <c r="H32" s="266"/>
      <c r="I32" s="266"/>
      <c r="J32" s="267" t="s">
        <v>71</v>
      </c>
      <c r="K32" s="266" t="s">
        <v>71</v>
      </c>
      <c r="L32" s="266"/>
      <c r="M32" s="238"/>
    </row>
    <row r="33" spans="1:13" ht="14.25" x14ac:dyDescent="0.2">
      <c r="A33" s="264" t="s">
        <v>180</v>
      </c>
      <c r="B33" s="265"/>
      <c r="C33" s="265"/>
      <c r="D33" s="265"/>
      <c r="E33" s="266"/>
      <c r="F33" s="266"/>
      <c r="G33" s="266"/>
      <c r="H33" s="266"/>
      <c r="I33" s="266"/>
      <c r="J33" s="267"/>
      <c r="K33" s="266"/>
      <c r="L33" s="266"/>
      <c r="M33" s="238"/>
    </row>
    <row r="34" spans="1:13" x14ac:dyDescent="0.2">
      <c r="A34" s="265" t="s">
        <v>578</v>
      </c>
      <c r="B34" s="265"/>
      <c r="C34" s="265"/>
      <c r="D34" s="265"/>
      <c r="E34" s="266"/>
      <c r="F34" s="266"/>
      <c r="G34" s="266"/>
      <c r="H34" s="266"/>
      <c r="I34" s="266"/>
      <c r="J34" s="267" t="s">
        <v>71</v>
      </c>
      <c r="K34" s="266" t="s">
        <v>71</v>
      </c>
      <c r="L34" s="266"/>
      <c r="M34" s="238"/>
    </row>
    <row r="35" spans="1:13" ht="14.25" x14ac:dyDescent="0.2">
      <c r="A35" s="264" t="s">
        <v>180</v>
      </c>
      <c r="B35" s="265"/>
      <c r="C35" s="265"/>
      <c r="D35" s="265"/>
      <c r="E35" s="266"/>
      <c r="F35" s="266"/>
      <c r="G35" s="266"/>
      <c r="H35" s="266"/>
      <c r="I35" s="266"/>
      <c r="J35" s="267"/>
      <c r="K35" s="266"/>
      <c r="L35" s="266"/>
      <c r="M35" s="238"/>
    </row>
    <row r="36" spans="1:13" x14ac:dyDescent="0.2">
      <c r="A36" s="265" t="s">
        <v>579</v>
      </c>
      <c r="B36" s="265"/>
      <c r="C36" s="265"/>
      <c r="D36" s="265"/>
      <c r="E36" s="266"/>
      <c r="F36" s="266"/>
      <c r="G36" s="266"/>
      <c r="H36" s="266"/>
      <c r="I36" s="266"/>
      <c r="J36" s="267" t="s">
        <v>71</v>
      </c>
      <c r="K36" s="266" t="s">
        <v>71</v>
      </c>
      <c r="L36" s="266"/>
      <c r="M36" s="238"/>
    </row>
    <row r="37" spans="1:13" ht="14.25" x14ac:dyDescent="0.2">
      <c r="A37" s="264" t="s">
        <v>180</v>
      </c>
      <c r="B37" s="265"/>
      <c r="C37" s="265"/>
      <c r="D37" s="265"/>
      <c r="E37" s="266"/>
      <c r="F37" s="266"/>
      <c r="G37" s="266"/>
      <c r="H37" s="266"/>
      <c r="I37" s="266"/>
      <c r="J37" s="267"/>
      <c r="K37" s="266"/>
      <c r="L37" s="266"/>
      <c r="M37" s="238"/>
    </row>
    <row r="38" spans="1:13" ht="12.75" customHeight="1" x14ac:dyDescent="0.2">
      <c r="A38" s="265" t="s">
        <v>581</v>
      </c>
      <c r="B38" s="265"/>
      <c r="C38" s="265"/>
      <c r="D38" s="265"/>
      <c r="E38" s="263"/>
      <c r="F38" s="263"/>
      <c r="G38" s="263"/>
      <c r="H38" s="263"/>
      <c r="I38" s="263"/>
      <c r="J38" s="268" t="s">
        <v>71</v>
      </c>
      <c r="K38" s="263" t="s">
        <v>71</v>
      </c>
      <c r="L38" s="263"/>
      <c r="M38" s="238"/>
    </row>
    <row r="39" spans="1:13" s="252" customFormat="1" ht="25.5" customHeight="1" x14ac:dyDescent="0.2">
      <c r="A39" s="277" t="s">
        <v>582</v>
      </c>
      <c r="B39" s="277"/>
      <c r="C39" s="277"/>
      <c r="D39" s="277"/>
      <c r="E39" s="271"/>
      <c r="F39" s="271"/>
      <c r="G39" s="271"/>
      <c r="H39" s="271"/>
      <c r="I39" s="271"/>
      <c r="J39" s="271"/>
      <c r="K39" s="271"/>
      <c r="L39" s="271"/>
      <c r="M39" s="271"/>
    </row>
    <row r="40" spans="1:13" s="252" customFormat="1" ht="28.5" customHeight="1" x14ac:dyDescent="0.2">
      <c r="A40" s="270" t="s">
        <v>580</v>
      </c>
      <c r="B40" s="270"/>
      <c r="C40" s="270"/>
      <c r="D40" s="270"/>
      <c r="E40" s="278"/>
      <c r="F40" s="278"/>
      <c r="G40" s="278"/>
      <c r="H40" s="278"/>
      <c r="I40" s="278"/>
      <c r="J40" s="272"/>
      <c r="K40" s="255"/>
      <c r="L40" s="255"/>
      <c r="M40" s="278"/>
    </row>
  </sheetData>
  <mergeCells count="17">
    <mergeCell ref="L14:L15"/>
    <mergeCell ref="M14:M15"/>
    <mergeCell ref="I1:K1"/>
    <mergeCell ref="K14:K15"/>
    <mergeCell ref="A12:M12"/>
    <mergeCell ref="A13:M13"/>
    <mergeCell ref="L1:M1"/>
    <mergeCell ref="A14:A15"/>
    <mergeCell ref="E14:E15"/>
    <mergeCell ref="F14:F15"/>
    <mergeCell ref="I14:I15"/>
    <mergeCell ref="J14:J15"/>
    <mergeCell ref="B14:B15"/>
    <mergeCell ref="G14:G15"/>
    <mergeCell ref="H14:H15"/>
    <mergeCell ref="D14:D15"/>
    <mergeCell ref="C14:C15"/>
  </mergeCells>
  <dataValidations count="2">
    <dataValidation type="date" operator="greaterThan" allowBlank="1" showInputMessage="1" showErrorMessage="1" sqref="E4">
      <formula1>32874</formula1>
    </dataValidation>
    <dataValidation type="whole" operator="greaterThanOrEqual" allowBlank="1" showInputMessage="1" showErrorMessage="1" sqref="E7">
      <formula1>0</formula1>
    </dataValidation>
  </dataValidations>
  <printOptions horizontalCentered="1" verticalCentered="1"/>
  <pageMargins left="0.36" right="0.49" top="0.53" bottom="0.44" header="0.31496062992125984" footer="0.31496062992125984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2"/>
  <sheetViews>
    <sheetView showGridLines="0" zoomScaleNormal="100" workbookViewId="0">
      <selection activeCell="B37" sqref="B37"/>
    </sheetView>
  </sheetViews>
  <sheetFormatPr defaultRowHeight="12.75" x14ac:dyDescent="0.2"/>
  <cols>
    <col min="1" max="1" width="5.42578125" style="8" customWidth="1"/>
    <col min="2" max="2" width="25.140625" style="8" customWidth="1"/>
    <col min="3" max="3" width="16.42578125" style="8" customWidth="1"/>
    <col min="4" max="4" width="19.42578125" style="8" customWidth="1"/>
    <col min="5" max="5" width="18.85546875" style="8" customWidth="1"/>
    <col min="6" max="6" width="17.140625" style="8" customWidth="1"/>
    <col min="7" max="7" width="24.85546875" style="8" customWidth="1"/>
    <col min="8" max="8" width="14" style="8" customWidth="1"/>
    <col min="9" max="9" width="11.7109375" style="8" customWidth="1"/>
    <col min="10" max="11" width="12.28515625" style="8" customWidth="1"/>
    <col min="12" max="12" width="9.140625" style="8"/>
    <col min="13" max="13" width="15.42578125" style="8" customWidth="1"/>
    <col min="14" max="14" width="13.28515625" style="8" customWidth="1"/>
    <col min="15" max="17" width="9.140625" style="8"/>
    <col min="18" max="18" width="12.5703125" style="8" customWidth="1"/>
    <col min="19" max="16384" width="9.140625" style="8"/>
  </cols>
  <sheetData>
    <row r="1" spans="1:7" x14ac:dyDescent="0.2">
      <c r="A1" s="14"/>
      <c r="E1" s="99" t="s">
        <v>548</v>
      </c>
    </row>
    <row r="2" spans="1:7" x14ac:dyDescent="0.2">
      <c r="A2" s="14"/>
      <c r="F2" s="15"/>
      <c r="G2" s="15"/>
    </row>
    <row r="3" spans="1:7" x14ac:dyDescent="0.2">
      <c r="A3" s="18" t="s">
        <v>9</v>
      </c>
      <c r="B3" s="18"/>
      <c r="C3" s="43"/>
      <c r="F3" s="16"/>
      <c r="G3" s="16"/>
    </row>
    <row r="4" spans="1:7" x14ac:dyDescent="0.2">
      <c r="A4" s="18" t="s">
        <v>10</v>
      </c>
      <c r="B4" s="18"/>
      <c r="C4" s="43"/>
      <c r="D4" s="34"/>
      <c r="E4" s="34"/>
      <c r="F4" s="16"/>
      <c r="G4" s="16"/>
    </row>
    <row r="5" spans="1:7" x14ac:dyDescent="0.2">
      <c r="A5" s="18" t="s">
        <v>159</v>
      </c>
      <c r="B5" s="18"/>
      <c r="C5" s="34"/>
      <c r="D5" s="34"/>
      <c r="E5" s="34"/>
      <c r="F5" s="12"/>
    </row>
    <row r="6" spans="1:7" x14ac:dyDescent="0.2">
      <c r="A6" s="18" t="s">
        <v>2</v>
      </c>
      <c r="B6" s="3"/>
      <c r="C6" s="34"/>
      <c r="D6" s="34"/>
      <c r="E6" s="34"/>
      <c r="F6" s="16"/>
    </row>
    <row r="7" spans="1:7" x14ac:dyDescent="0.2">
      <c r="A7" s="93" t="s">
        <v>3</v>
      </c>
      <c r="B7" s="93"/>
      <c r="C7" s="34"/>
      <c r="D7" s="34"/>
      <c r="E7" s="34"/>
      <c r="F7" s="16"/>
      <c r="G7" s="16"/>
    </row>
    <row r="8" spans="1:7" x14ac:dyDescent="0.2">
      <c r="A8" s="18" t="s">
        <v>4</v>
      </c>
      <c r="B8" s="4"/>
      <c r="C8" s="34"/>
      <c r="D8" s="34"/>
      <c r="E8" s="34"/>
      <c r="F8" s="16"/>
      <c r="G8" s="16"/>
    </row>
    <row r="9" spans="1:7" x14ac:dyDescent="0.2">
      <c r="A9" s="93" t="s">
        <v>5</v>
      </c>
      <c r="B9" s="93"/>
      <c r="C9" s="34"/>
      <c r="D9" s="34"/>
      <c r="E9" s="34"/>
      <c r="F9" s="16"/>
      <c r="G9" s="16"/>
    </row>
    <row r="10" spans="1:7" x14ac:dyDescent="0.2">
      <c r="A10" s="18" t="s">
        <v>6</v>
      </c>
      <c r="B10" s="18"/>
      <c r="C10" s="34"/>
      <c r="D10" s="34"/>
      <c r="E10" s="34"/>
      <c r="F10" s="16"/>
      <c r="G10" s="16"/>
    </row>
    <row r="11" spans="1:7" x14ac:dyDescent="0.2">
      <c r="A11" s="18" t="s">
        <v>7</v>
      </c>
      <c r="B11" s="18"/>
      <c r="C11" s="34"/>
      <c r="D11" s="34"/>
      <c r="E11" s="34"/>
      <c r="F11" s="16"/>
      <c r="G11" s="16"/>
    </row>
    <row r="12" spans="1:7" x14ac:dyDescent="0.2">
      <c r="A12" s="18" t="s">
        <v>8</v>
      </c>
      <c r="B12" s="18"/>
      <c r="C12" s="34"/>
      <c r="D12" s="34"/>
      <c r="E12" s="34"/>
      <c r="F12" s="16"/>
      <c r="G12" s="16"/>
    </row>
    <row r="13" spans="1:7" x14ac:dyDescent="0.2">
      <c r="A13" s="93" t="s">
        <v>0</v>
      </c>
      <c r="C13" s="34"/>
      <c r="D13" s="34"/>
      <c r="E13" s="34"/>
      <c r="F13" s="16"/>
      <c r="G13" s="16"/>
    </row>
    <row r="14" spans="1:7" x14ac:dyDescent="0.2">
      <c r="A14" s="18" t="s">
        <v>1</v>
      </c>
      <c r="C14" s="34"/>
      <c r="D14" s="34"/>
      <c r="E14" s="34"/>
    </row>
    <row r="15" spans="1:7" x14ac:dyDescent="0.2">
      <c r="A15" s="14"/>
    </row>
    <row r="16" spans="1:7" x14ac:dyDescent="0.2">
      <c r="A16" s="14"/>
    </row>
    <row r="17" spans="1:9" ht="12.75" customHeight="1" x14ac:dyDescent="0.2">
      <c r="A17" s="375" t="s">
        <v>566</v>
      </c>
      <c r="B17" s="375"/>
      <c r="C17" s="375"/>
      <c r="D17" s="375"/>
      <c r="E17" s="375"/>
      <c r="F17" s="64"/>
      <c r="G17" s="64"/>
    </row>
    <row r="18" spans="1:9" x14ac:dyDescent="0.2">
      <c r="A18" s="376"/>
      <c r="B18" s="387"/>
      <c r="C18" s="387"/>
      <c r="D18" s="387"/>
      <c r="E18" s="387"/>
      <c r="F18" s="96"/>
      <c r="G18" s="96"/>
      <c r="H18" s="97"/>
    </row>
    <row r="19" spans="1:9" x14ac:dyDescent="0.2">
      <c r="C19" s="97"/>
      <c r="D19" s="97"/>
      <c r="E19" s="97"/>
      <c r="F19" s="97"/>
      <c r="G19" s="97"/>
      <c r="H19" s="97"/>
      <c r="I19" s="97"/>
    </row>
    <row r="20" spans="1:9" ht="38.25" x14ac:dyDescent="0.2">
      <c r="A20" s="180" t="s">
        <v>596</v>
      </c>
      <c r="B20" s="180" t="s">
        <v>105</v>
      </c>
      <c r="C20" s="180" t="s">
        <v>106</v>
      </c>
      <c r="D20" s="180" t="s">
        <v>107</v>
      </c>
      <c r="E20" s="180" t="s">
        <v>570</v>
      </c>
      <c r="F20" s="33"/>
      <c r="G20" s="33"/>
      <c r="H20" s="97"/>
      <c r="I20" s="97"/>
    </row>
    <row r="21" spans="1:9" x14ac:dyDescent="0.2">
      <c r="A21" s="308">
        <v>1</v>
      </c>
      <c r="B21" s="308">
        <v>2</v>
      </c>
      <c r="C21" s="308">
        <v>3</v>
      </c>
      <c r="D21" s="308">
        <v>4</v>
      </c>
      <c r="E21" s="308">
        <v>5</v>
      </c>
      <c r="F21" s="33"/>
      <c r="G21" s="33"/>
      <c r="H21" s="310"/>
      <c r="I21" s="310"/>
    </row>
    <row r="22" spans="1:9" x14ac:dyDescent="0.2">
      <c r="A22" s="238"/>
      <c r="B22" s="280" t="s">
        <v>79</v>
      </c>
      <c r="C22" s="238"/>
      <c r="D22" s="238"/>
      <c r="E22" s="238"/>
      <c r="F22" s="15"/>
      <c r="G22" s="15"/>
    </row>
    <row r="23" spans="1:9" x14ac:dyDescent="0.2">
      <c r="A23" s="238"/>
      <c r="B23" s="238"/>
      <c r="C23" s="238"/>
      <c r="D23" s="238"/>
      <c r="E23" s="238"/>
      <c r="F23" s="15"/>
      <c r="G23" s="15"/>
    </row>
    <row r="24" spans="1:9" x14ac:dyDescent="0.2">
      <c r="A24" s="238"/>
      <c r="B24" s="238"/>
      <c r="C24" s="238"/>
      <c r="D24" s="238"/>
      <c r="E24" s="238"/>
    </row>
    <row r="25" spans="1:9" x14ac:dyDescent="0.2">
      <c r="A25" s="238"/>
      <c r="B25" s="238"/>
      <c r="C25" s="238"/>
      <c r="D25" s="238"/>
      <c r="E25" s="238"/>
    </row>
    <row r="26" spans="1:9" x14ac:dyDescent="0.2">
      <c r="A26" s="238"/>
      <c r="B26" s="238"/>
      <c r="C26" s="238"/>
      <c r="D26" s="238"/>
      <c r="E26" s="238"/>
    </row>
    <row r="27" spans="1:9" x14ac:dyDescent="0.2">
      <c r="A27" s="238"/>
      <c r="B27" s="238"/>
      <c r="C27" s="238"/>
      <c r="D27" s="238"/>
      <c r="E27" s="238"/>
    </row>
    <row r="28" spans="1:9" x14ac:dyDescent="0.2">
      <c r="A28" s="238"/>
      <c r="B28" s="238"/>
      <c r="C28" s="238"/>
      <c r="D28" s="238"/>
      <c r="E28" s="238"/>
    </row>
    <row r="29" spans="1:9" x14ac:dyDescent="0.2">
      <c r="A29" s="238"/>
      <c r="B29" s="238"/>
      <c r="C29" s="238"/>
      <c r="D29" s="238"/>
      <c r="E29" s="238"/>
    </row>
    <row r="30" spans="1:9" x14ac:dyDescent="0.2">
      <c r="A30" s="238"/>
      <c r="B30" s="238"/>
      <c r="C30" s="238"/>
      <c r="D30" s="238"/>
      <c r="E30" s="238"/>
    </row>
    <row r="31" spans="1:9" x14ac:dyDescent="0.2">
      <c r="A31" s="238"/>
      <c r="B31" s="238"/>
      <c r="C31" s="238"/>
      <c r="D31" s="238"/>
      <c r="E31" s="238"/>
    </row>
    <row r="32" spans="1:9" x14ac:dyDescent="0.2">
      <c r="A32" s="238"/>
      <c r="B32" s="238"/>
      <c r="C32" s="238"/>
      <c r="D32" s="238"/>
      <c r="E32" s="238"/>
    </row>
  </sheetData>
  <mergeCells count="2">
    <mergeCell ref="A17:E17"/>
    <mergeCell ref="A18:E18"/>
  </mergeCells>
  <dataValidations count="3">
    <dataValidation type="textLength" operator="lessThanOrEqual" allowBlank="1" showInputMessage="1" showErrorMessage="1" sqref="B22">
      <formula1>255</formula1>
    </dataValidation>
    <dataValidation type="whole" operator="greaterThanOrEqual" allowBlank="1" showInputMessage="1" showErrorMessage="1" sqref="B8">
      <formula1>0</formula1>
    </dataValidation>
    <dataValidation type="date" operator="greaterThan" allowBlank="1" showInputMessage="1" showErrorMessage="1" sqref="B5">
      <formula1>32874</formula1>
    </dataValidation>
  </dataValidations>
  <printOptions horizontalCentered="1"/>
  <pageMargins left="0.32" right="0.48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7"/>
  <sheetViews>
    <sheetView showGridLines="0" zoomScaleNormal="100" workbookViewId="0">
      <selection activeCell="B21" sqref="B21"/>
    </sheetView>
  </sheetViews>
  <sheetFormatPr defaultRowHeight="12.75" x14ac:dyDescent="0.2"/>
  <cols>
    <col min="1" max="1" width="6.5703125" style="8" customWidth="1"/>
    <col min="2" max="2" width="38" style="8" customWidth="1"/>
    <col min="3" max="3" width="36.5703125" style="8" customWidth="1"/>
    <col min="4" max="16384" width="9.140625" style="8"/>
  </cols>
  <sheetData>
    <row r="1" spans="1:4" x14ac:dyDescent="0.2">
      <c r="A1" s="14"/>
      <c r="C1" s="99" t="s">
        <v>565</v>
      </c>
    </row>
    <row r="2" spans="1:4" x14ac:dyDescent="0.2">
      <c r="A2" s="14"/>
      <c r="C2" s="15"/>
      <c r="D2" s="15"/>
    </row>
    <row r="3" spans="1:4" x14ac:dyDescent="0.2">
      <c r="A3" s="93" t="s">
        <v>9</v>
      </c>
      <c r="C3" s="16"/>
      <c r="D3" s="16"/>
    </row>
    <row r="4" spans="1:4" x14ac:dyDescent="0.2">
      <c r="A4" s="93" t="s">
        <v>10</v>
      </c>
      <c r="C4" s="35"/>
      <c r="D4" s="16"/>
    </row>
    <row r="5" spans="1:4" x14ac:dyDescent="0.2">
      <c r="A5" s="18" t="s">
        <v>159</v>
      </c>
      <c r="C5" s="36"/>
      <c r="D5" s="12"/>
    </row>
    <row r="6" spans="1:4" x14ac:dyDescent="0.2">
      <c r="A6" s="18" t="s">
        <v>2</v>
      </c>
      <c r="C6" s="35"/>
      <c r="D6" s="16"/>
    </row>
    <row r="7" spans="1:4" x14ac:dyDescent="0.2">
      <c r="A7" s="93" t="s">
        <v>3</v>
      </c>
      <c r="C7" s="35"/>
      <c r="D7" s="16"/>
    </row>
    <row r="8" spans="1:4" x14ac:dyDescent="0.2">
      <c r="A8" s="18" t="s">
        <v>4</v>
      </c>
      <c r="C8" s="35"/>
      <c r="D8" s="16"/>
    </row>
    <row r="9" spans="1:4" x14ac:dyDescent="0.2">
      <c r="A9" s="93" t="s">
        <v>5</v>
      </c>
      <c r="C9" s="35"/>
      <c r="D9" s="16"/>
    </row>
    <row r="10" spans="1:4" x14ac:dyDescent="0.2">
      <c r="A10" s="18" t="s">
        <v>6</v>
      </c>
      <c r="C10" s="35"/>
      <c r="D10" s="16"/>
    </row>
    <row r="11" spans="1:4" x14ac:dyDescent="0.2">
      <c r="A11" s="18" t="s">
        <v>7</v>
      </c>
      <c r="C11" s="35"/>
      <c r="D11" s="16"/>
    </row>
    <row r="12" spans="1:4" x14ac:dyDescent="0.2">
      <c r="A12" s="18" t="s">
        <v>8</v>
      </c>
      <c r="C12" s="35"/>
      <c r="D12" s="16"/>
    </row>
    <row r="13" spans="1:4" x14ac:dyDescent="0.2">
      <c r="A13" s="93" t="s">
        <v>0</v>
      </c>
      <c r="C13" s="35"/>
      <c r="D13" s="16"/>
    </row>
    <row r="14" spans="1:4" x14ac:dyDescent="0.2">
      <c r="A14" s="18" t="s">
        <v>1</v>
      </c>
      <c r="C14" s="34"/>
      <c r="D14" s="15"/>
    </row>
    <row r="15" spans="1:4" x14ac:dyDescent="0.2">
      <c r="A15" s="14"/>
    </row>
    <row r="16" spans="1:4" ht="35.25" customHeight="1" x14ac:dyDescent="0.2">
      <c r="A16" s="413" t="s">
        <v>569</v>
      </c>
      <c r="B16" s="375"/>
      <c r="C16" s="375"/>
    </row>
    <row r="17" spans="1:4" x14ac:dyDescent="0.2">
      <c r="A17" s="379"/>
      <c r="B17" s="402"/>
      <c r="C17" s="402"/>
    </row>
    <row r="18" spans="1:4" x14ac:dyDescent="0.2">
      <c r="C18" s="1"/>
    </row>
    <row r="19" spans="1:4" x14ac:dyDescent="0.2">
      <c r="A19" s="390" t="s">
        <v>595</v>
      </c>
      <c r="B19" s="390" t="s">
        <v>156</v>
      </c>
      <c r="C19" s="414" t="s">
        <v>108</v>
      </c>
    </row>
    <row r="20" spans="1:4" x14ac:dyDescent="0.2">
      <c r="A20" s="390"/>
      <c r="B20" s="390"/>
      <c r="C20" s="390"/>
    </row>
    <row r="21" spans="1:4" ht="17.25" customHeight="1" x14ac:dyDescent="0.2">
      <c r="A21" s="20" t="s">
        <v>14</v>
      </c>
      <c r="B21" s="281" t="s">
        <v>109</v>
      </c>
      <c r="C21" s="282"/>
    </row>
    <row r="22" spans="1:4" ht="19.5" customHeight="1" x14ac:dyDescent="0.2">
      <c r="A22" s="20" t="s">
        <v>16</v>
      </c>
      <c r="B22" s="281" t="s">
        <v>110</v>
      </c>
      <c r="C22" s="282"/>
    </row>
    <row r="23" spans="1:4" ht="18.75" customHeight="1" x14ac:dyDescent="0.2">
      <c r="A23" s="20" t="s">
        <v>19</v>
      </c>
      <c r="B23" s="281" t="s">
        <v>111</v>
      </c>
      <c r="C23" s="282"/>
      <c r="D23" s="23"/>
    </row>
    <row r="24" spans="1:4" ht="18" customHeight="1" x14ac:dyDescent="0.2">
      <c r="A24" s="20" t="s">
        <v>22</v>
      </c>
      <c r="B24" s="281" t="s">
        <v>112</v>
      </c>
      <c r="C24" s="282"/>
      <c r="D24" s="23"/>
    </row>
    <row r="25" spans="1:4" ht="17.25" customHeight="1" x14ac:dyDescent="0.2">
      <c r="A25" s="20" t="s">
        <v>24</v>
      </c>
      <c r="B25" s="281" t="s">
        <v>113</v>
      </c>
      <c r="C25" s="282"/>
    </row>
    <row r="26" spans="1:4" ht="22.5" customHeight="1" x14ac:dyDescent="0.2">
      <c r="A26" s="68" t="s">
        <v>27</v>
      </c>
      <c r="B26" s="114" t="s">
        <v>157</v>
      </c>
      <c r="C26" s="282">
        <f>+C21+C22+C23+C24+C25</f>
        <v>0</v>
      </c>
    </row>
    <row r="27" spans="1:4" ht="24.75" customHeight="1" x14ac:dyDescent="0.2">
      <c r="A27" s="68" t="s">
        <v>30</v>
      </c>
      <c r="B27" s="114" t="s">
        <v>114</v>
      </c>
      <c r="C27" s="282"/>
    </row>
  </sheetData>
  <mergeCells count="5">
    <mergeCell ref="A16:C16"/>
    <mergeCell ref="A17:C17"/>
    <mergeCell ref="A19:A20"/>
    <mergeCell ref="B19:B20"/>
    <mergeCell ref="C19:C20"/>
  </mergeCells>
  <pageMargins left="0.62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"/>
  <sheetViews>
    <sheetView showGridLines="0" zoomScaleNormal="100" workbookViewId="0">
      <selection activeCell="A25" sqref="A25"/>
    </sheetView>
  </sheetViews>
  <sheetFormatPr defaultRowHeight="12.75" x14ac:dyDescent="0.2"/>
  <cols>
    <col min="1" max="1" width="4.5703125" style="8" customWidth="1"/>
    <col min="2" max="2" width="36.5703125" style="8" customWidth="1"/>
    <col min="3" max="3" width="38.28515625" style="8" customWidth="1"/>
    <col min="4" max="16384" width="9.140625" style="8"/>
  </cols>
  <sheetData>
    <row r="1" spans="1:4" x14ac:dyDescent="0.2">
      <c r="B1" s="14"/>
      <c r="C1" s="409" t="s">
        <v>115</v>
      </c>
      <c r="D1" s="402"/>
    </row>
    <row r="2" spans="1:4" x14ac:dyDescent="0.2">
      <c r="A2" s="93" t="s">
        <v>9</v>
      </c>
      <c r="C2" s="16"/>
      <c r="D2" s="16"/>
    </row>
    <row r="3" spans="1:4" x14ac:dyDescent="0.2">
      <c r="A3" s="93" t="s">
        <v>10</v>
      </c>
      <c r="C3" s="35"/>
      <c r="D3" s="35"/>
    </row>
    <row r="4" spans="1:4" x14ac:dyDescent="0.2">
      <c r="A4" s="18" t="s">
        <v>159</v>
      </c>
      <c r="C4" s="35"/>
      <c r="D4" s="35"/>
    </row>
    <row r="5" spans="1:4" x14ac:dyDescent="0.2">
      <c r="A5" s="18" t="s">
        <v>2</v>
      </c>
      <c r="C5" s="35"/>
      <c r="D5" s="35"/>
    </row>
    <row r="6" spans="1:4" x14ac:dyDescent="0.2">
      <c r="A6" s="93" t="s">
        <v>3</v>
      </c>
      <c r="C6" s="35"/>
      <c r="D6" s="35"/>
    </row>
    <row r="7" spans="1:4" x14ac:dyDescent="0.2">
      <c r="A7" s="18" t="s">
        <v>4</v>
      </c>
      <c r="C7" s="35"/>
      <c r="D7" s="35"/>
    </row>
    <row r="8" spans="1:4" x14ac:dyDescent="0.2">
      <c r="A8" s="93" t="s">
        <v>5</v>
      </c>
      <c r="C8" s="35"/>
      <c r="D8" s="35"/>
    </row>
    <row r="9" spans="1:4" x14ac:dyDescent="0.2">
      <c r="A9" s="18" t="s">
        <v>6</v>
      </c>
      <c r="C9" s="35"/>
      <c r="D9" s="35"/>
    </row>
    <row r="10" spans="1:4" x14ac:dyDescent="0.2">
      <c r="A10" s="18" t="s">
        <v>7</v>
      </c>
      <c r="C10" s="34"/>
      <c r="D10" s="34"/>
    </row>
    <row r="11" spans="1:4" x14ac:dyDescent="0.2">
      <c r="A11" s="18" t="s">
        <v>8</v>
      </c>
      <c r="C11" s="34"/>
      <c r="D11" s="34"/>
    </row>
    <row r="12" spans="1:4" x14ac:dyDescent="0.2">
      <c r="B12" s="14"/>
    </row>
    <row r="14" spans="1:4" x14ac:dyDescent="0.2">
      <c r="B14" s="413" t="s">
        <v>116</v>
      </c>
      <c r="C14" s="375"/>
      <c r="D14" s="375"/>
    </row>
    <row r="15" spans="1:4" x14ac:dyDescent="0.2">
      <c r="B15" s="101"/>
      <c r="C15" s="102"/>
    </row>
    <row r="16" spans="1:4" x14ac:dyDescent="0.2">
      <c r="B16" s="417" t="s">
        <v>117</v>
      </c>
      <c r="C16" s="417"/>
    </row>
    <row r="17" spans="1:6" x14ac:dyDescent="0.2">
      <c r="B17" s="25"/>
      <c r="C17" s="25"/>
    </row>
    <row r="18" spans="1:6" ht="25.5" customHeight="1" x14ac:dyDescent="0.2">
      <c r="A18" s="293" t="s">
        <v>595</v>
      </c>
      <c r="B18" s="180" t="s">
        <v>166</v>
      </c>
      <c r="C18" s="418" t="s">
        <v>165</v>
      </c>
      <c r="D18" s="391"/>
    </row>
    <row r="19" spans="1:6" ht="28.5" customHeight="1" x14ac:dyDescent="0.2">
      <c r="A19" s="20" t="s">
        <v>14</v>
      </c>
      <c r="B19" s="27" t="s">
        <v>118</v>
      </c>
      <c r="C19" s="415"/>
      <c r="D19" s="416"/>
    </row>
    <row r="20" spans="1:6" ht="27.75" customHeight="1" x14ac:dyDescent="0.2">
      <c r="A20" s="20" t="s">
        <v>16</v>
      </c>
      <c r="B20" s="27" t="s">
        <v>119</v>
      </c>
      <c r="C20" s="415"/>
      <c r="D20" s="416"/>
      <c r="F20" s="23"/>
    </row>
    <row r="21" spans="1:6" x14ac:dyDescent="0.2">
      <c r="B21" s="28"/>
      <c r="C21" s="29"/>
      <c r="D21" s="104"/>
      <c r="F21" s="23"/>
    </row>
    <row r="22" spans="1:6" x14ac:dyDescent="0.2">
      <c r="B22" s="25"/>
      <c r="C22" s="26"/>
      <c r="F22" s="23"/>
    </row>
    <row r="23" spans="1:6" x14ac:dyDescent="0.2">
      <c r="B23" s="419" t="s">
        <v>120</v>
      </c>
      <c r="C23" s="419"/>
      <c r="F23" s="23"/>
    </row>
    <row r="24" spans="1:6" x14ac:dyDescent="0.2">
      <c r="B24" s="30"/>
      <c r="C24" s="26"/>
      <c r="F24" s="23"/>
    </row>
    <row r="25" spans="1:6" ht="29.25" customHeight="1" x14ac:dyDescent="0.2">
      <c r="A25" s="293" t="s">
        <v>595</v>
      </c>
      <c r="B25" s="180" t="s">
        <v>166</v>
      </c>
      <c r="C25" s="418" t="s">
        <v>164</v>
      </c>
      <c r="D25" s="391"/>
      <c r="F25" s="23"/>
    </row>
    <row r="26" spans="1:6" ht="20.25" customHeight="1" x14ac:dyDescent="0.2">
      <c r="A26" s="24" t="s">
        <v>14</v>
      </c>
      <c r="B26" s="27" t="s">
        <v>121</v>
      </c>
      <c r="C26" s="415"/>
      <c r="D26" s="416"/>
      <c r="F26" s="23"/>
    </row>
    <row r="27" spans="1:6" ht="25.5" customHeight="1" x14ac:dyDescent="0.2">
      <c r="A27" s="20" t="s">
        <v>16</v>
      </c>
      <c r="B27" s="27" t="s">
        <v>122</v>
      </c>
      <c r="C27" s="415"/>
      <c r="D27" s="416"/>
      <c r="F27" s="23"/>
    </row>
    <row r="28" spans="1:6" ht="24" customHeight="1" x14ac:dyDescent="0.2">
      <c r="A28" s="20" t="s">
        <v>19</v>
      </c>
      <c r="B28" s="27" t="s">
        <v>123</v>
      </c>
      <c r="C28" s="415"/>
      <c r="D28" s="416"/>
      <c r="F28" s="23"/>
    </row>
  </sheetData>
  <mergeCells count="11">
    <mergeCell ref="C28:D28"/>
    <mergeCell ref="C1:D1"/>
    <mergeCell ref="B14:D14"/>
    <mergeCell ref="B16:C16"/>
    <mergeCell ref="C18:D18"/>
    <mergeCell ref="C27:D27"/>
    <mergeCell ref="C19:D19"/>
    <mergeCell ref="C20:D20"/>
    <mergeCell ref="B23:C23"/>
    <mergeCell ref="C25:D25"/>
    <mergeCell ref="C26:D26"/>
  </mergeCells>
  <printOptions horizontalCentered="1"/>
  <pageMargins left="0.47" right="0.49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"/>
  <sheetViews>
    <sheetView showGridLines="0" zoomScaleNormal="100" workbookViewId="0">
      <selection activeCell="B14" sqref="B14:D14"/>
    </sheetView>
  </sheetViews>
  <sheetFormatPr defaultRowHeight="12.75" x14ac:dyDescent="0.2"/>
  <cols>
    <col min="1" max="1" width="4.7109375" style="8" customWidth="1"/>
    <col min="2" max="2" width="33.85546875" style="8" customWidth="1"/>
    <col min="3" max="3" width="32.5703125" style="8" customWidth="1"/>
    <col min="4" max="4" width="15.5703125" style="8" customWidth="1"/>
    <col min="5" max="257" width="9.140625" style="8"/>
    <col min="258" max="258" width="33.85546875" style="8" customWidth="1"/>
    <col min="259" max="259" width="32.5703125" style="8" customWidth="1"/>
    <col min="260" max="260" width="15.5703125" style="8" customWidth="1"/>
    <col min="261" max="513" width="9.140625" style="8"/>
    <col min="514" max="514" width="33.85546875" style="8" customWidth="1"/>
    <col min="515" max="515" width="32.5703125" style="8" customWidth="1"/>
    <col min="516" max="516" width="15.5703125" style="8" customWidth="1"/>
    <col min="517" max="769" width="9.140625" style="8"/>
    <col min="770" max="770" width="33.85546875" style="8" customWidth="1"/>
    <col min="771" max="771" width="32.5703125" style="8" customWidth="1"/>
    <col min="772" max="772" width="15.5703125" style="8" customWidth="1"/>
    <col min="773" max="1025" width="9.140625" style="8"/>
    <col min="1026" max="1026" width="33.85546875" style="8" customWidth="1"/>
    <col min="1027" max="1027" width="32.5703125" style="8" customWidth="1"/>
    <col min="1028" max="1028" width="15.5703125" style="8" customWidth="1"/>
    <col min="1029" max="1281" width="9.140625" style="8"/>
    <col min="1282" max="1282" width="33.85546875" style="8" customWidth="1"/>
    <col min="1283" max="1283" width="32.5703125" style="8" customWidth="1"/>
    <col min="1284" max="1284" width="15.5703125" style="8" customWidth="1"/>
    <col min="1285" max="1537" width="9.140625" style="8"/>
    <col min="1538" max="1538" width="33.85546875" style="8" customWidth="1"/>
    <col min="1539" max="1539" width="32.5703125" style="8" customWidth="1"/>
    <col min="1540" max="1540" width="15.5703125" style="8" customWidth="1"/>
    <col min="1541" max="1793" width="9.140625" style="8"/>
    <col min="1794" max="1794" width="33.85546875" style="8" customWidth="1"/>
    <col min="1795" max="1795" width="32.5703125" style="8" customWidth="1"/>
    <col min="1796" max="1796" width="15.5703125" style="8" customWidth="1"/>
    <col min="1797" max="2049" width="9.140625" style="8"/>
    <col min="2050" max="2050" width="33.85546875" style="8" customWidth="1"/>
    <col min="2051" max="2051" width="32.5703125" style="8" customWidth="1"/>
    <col min="2052" max="2052" width="15.5703125" style="8" customWidth="1"/>
    <col min="2053" max="2305" width="9.140625" style="8"/>
    <col min="2306" max="2306" width="33.85546875" style="8" customWidth="1"/>
    <col min="2307" max="2307" width="32.5703125" style="8" customWidth="1"/>
    <col min="2308" max="2308" width="15.5703125" style="8" customWidth="1"/>
    <col min="2309" max="2561" width="9.140625" style="8"/>
    <col min="2562" max="2562" width="33.85546875" style="8" customWidth="1"/>
    <col min="2563" max="2563" width="32.5703125" style="8" customWidth="1"/>
    <col min="2564" max="2564" width="15.5703125" style="8" customWidth="1"/>
    <col min="2565" max="2817" width="9.140625" style="8"/>
    <col min="2818" max="2818" width="33.85546875" style="8" customWidth="1"/>
    <col min="2819" max="2819" width="32.5703125" style="8" customWidth="1"/>
    <col min="2820" max="2820" width="15.5703125" style="8" customWidth="1"/>
    <col min="2821" max="3073" width="9.140625" style="8"/>
    <col min="3074" max="3074" width="33.85546875" style="8" customWidth="1"/>
    <col min="3075" max="3075" width="32.5703125" style="8" customWidth="1"/>
    <col min="3076" max="3076" width="15.5703125" style="8" customWidth="1"/>
    <col min="3077" max="3329" width="9.140625" style="8"/>
    <col min="3330" max="3330" width="33.85546875" style="8" customWidth="1"/>
    <col min="3331" max="3331" width="32.5703125" style="8" customWidth="1"/>
    <col min="3332" max="3332" width="15.5703125" style="8" customWidth="1"/>
    <col min="3333" max="3585" width="9.140625" style="8"/>
    <col min="3586" max="3586" width="33.85546875" style="8" customWidth="1"/>
    <col min="3587" max="3587" width="32.5703125" style="8" customWidth="1"/>
    <col min="3588" max="3588" width="15.5703125" style="8" customWidth="1"/>
    <col min="3589" max="3841" width="9.140625" style="8"/>
    <col min="3842" max="3842" width="33.85546875" style="8" customWidth="1"/>
    <col min="3843" max="3843" width="32.5703125" style="8" customWidth="1"/>
    <col min="3844" max="3844" width="15.5703125" style="8" customWidth="1"/>
    <col min="3845" max="4097" width="9.140625" style="8"/>
    <col min="4098" max="4098" width="33.85546875" style="8" customWidth="1"/>
    <col min="4099" max="4099" width="32.5703125" style="8" customWidth="1"/>
    <col min="4100" max="4100" width="15.5703125" style="8" customWidth="1"/>
    <col min="4101" max="4353" width="9.140625" style="8"/>
    <col min="4354" max="4354" width="33.85546875" style="8" customWidth="1"/>
    <col min="4355" max="4355" width="32.5703125" style="8" customWidth="1"/>
    <col min="4356" max="4356" width="15.5703125" style="8" customWidth="1"/>
    <col min="4357" max="4609" width="9.140625" style="8"/>
    <col min="4610" max="4610" width="33.85546875" style="8" customWidth="1"/>
    <col min="4611" max="4611" width="32.5703125" style="8" customWidth="1"/>
    <col min="4612" max="4612" width="15.5703125" style="8" customWidth="1"/>
    <col min="4613" max="4865" width="9.140625" style="8"/>
    <col min="4866" max="4866" width="33.85546875" style="8" customWidth="1"/>
    <col min="4867" max="4867" width="32.5703125" style="8" customWidth="1"/>
    <col min="4868" max="4868" width="15.5703125" style="8" customWidth="1"/>
    <col min="4869" max="5121" width="9.140625" style="8"/>
    <col min="5122" max="5122" width="33.85546875" style="8" customWidth="1"/>
    <col min="5123" max="5123" width="32.5703125" style="8" customWidth="1"/>
    <col min="5124" max="5124" width="15.5703125" style="8" customWidth="1"/>
    <col min="5125" max="5377" width="9.140625" style="8"/>
    <col min="5378" max="5378" width="33.85546875" style="8" customWidth="1"/>
    <col min="5379" max="5379" width="32.5703125" style="8" customWidth="1"/>
    <col min="5380" max="5380" width="15.5703125" style="8" customWidth="1"/>
    <col min="5381" max="5633" width="9.140625" style="8"/>
    <col min="5634" max="5634" width="33.85546875" style="8" customWidth="1"/>
    <col min="5635" max="5635" width="32.5703125" style="8" customWidth="1"/>
    <col min="5636" max="5636" width="15.5703125" style="8" customWidth="1"/>
    <col min="5637" max="5889" width="9.140625" style="8"/>
    <col min="5890" max="5890" width="33.85546875" style="8" customWidth="1"/>
    <col min="5891" max="5891" width="32.5703125" style="8" customWidth="1"/>
    <col min="5892" max="5892" width="15.5703125" style="8" customWidth="1"/>
    <col min="5893" max="6145" width="9.140625" style="8"/>
    <col min="6146" max="6146" width="33.85546875" style="8" customWidth="1"/>
    <col min="6147" max="6147" width="32.5703125" style="8" customWidth="1"/>
    <col min="6148" max="6148" width="15.5703125" style="8" customWidth="1"/>
    <col min="6149" max="6401" width="9.140625" style="8"/>
    <col min="6402" max="6402" width="33.85546875" style="8" customWidth="1"/>
    <col min="6403" max="6403" width="32.5703125" style="8" customWidth="1"/>
    <col min="6404" max="6404" width="15.5703125" style="8" customWidth="1"/>
    <col min="6405" max="6657" width="9.140625" style="8"/>
    <col min="6658" max="6658" width="33.85546875" style="8" customWidth="1"/>
    <col min="6659" max="6659" width="32.5703125" style="8" customWidth="1"/>
    <col min="6660" max="6660" width="15.5703125" style="8" customWidth="1"/>
    <col min="6661" max="6913" width="9.140625" style="8"/>
    <col min="6914" max="6914" width="33.85546875" style="8" customWidth="1"/>
    <col min="6915" max="6915" width="32.5703125" style="8" customWidth="1"/>
    <col min="6916" max="6916" width="15.5703125" style="8" customWidth="1"/>
    <col min="6917" max="7169" width="9.140625" style="8"/>
    <col min="7170" max="7170" width="33.85546875" style="8" customWidth="1"/>
    <col min="7171" max="7171" width="32.5703125" style="8" customWidth="1"/>
    <col min="7172" max="7172" width="15.5703125" style="8" customWidth="1"/>
    <col min="7173" max="7425" width="9.140625" style="8"/>
    <col min="7426" max="7426" width="33.85546875" style="8" customWidth="1"/>
    <col min="7427" max="7427" width="32.5703125" style="8" customWidth="1"/>
    <col min="7428" max="7428" width="15.5703125" style="8" customWidth="1"/>
    <col min="7429" max="7681" width="9.140625" style="8"/>
    <col min="7682" max="7682" width="33.85546875" style="8" customWidth="1"/>
    <col min="7683" max="7683" width="32.5703125" style="8" customWidth="1"/>
    <col min="7684" max="7684" width="15.5703125" style="8" customWidth="1"/>
    <col min="7685" max="7937" width="9.140625" style="8"/>
    <col min="7938" max="7938" width="33.85546875" style="8" customWidth="1"/>
    <col min="7939" max="7939" width="32.5703125" style="8" customWidth="1"/>
    <col min="7940" max="7940" width="15.5703125" style="8" customWidth="1"/>
    <col min="7941" max="8193" width="9.140625" style="8"/>
    <col min="8194" max="8194" width="33.85546875" style="8" customWidth="1"/>
    <col min="8195" max="8195" width="32.5703125" style="8" customWidth="1"/>
    <col min="8196" max="8196" width="15.5703125" style="8" customWidth="1"/>
    <col min="8197" max="8449" width="9.140625" style="8"/>
    <col min="8450" max="8450" width="33.85546875" style="8" customWidth="1"/>
    <col min="8451" max="8451" width="32.5703125" style="8" customWidth="1"/>
    <col min="8452" max="8452" width="15.5703125" style="8" customWidth="1"/>
    <col min="8453" max="8705" width="9.140625" style="8"/>
    <col min="8706" max="8706" width="33.85546875" style="8" customWidth="1"/>
    <col min="8707" max="8707" width="32.5703125" style="8" customWidth="1"/>
    <col min="8708" max="8708" width="15.5703125" style="8" customWidth="1"/>
    <col min="8709" max="8961" width="9.140625" style="8"/>
    <col min="8962" max="8962" width="33.85546875" style="8" customWidth="1"/>
    <col min="8963" max="8963" width="32.5703125" style="8" customWidth="1"/>
    <col min="8964" max="8964" width="15.5703125" style="8" customWidth="1"/>
    <col min="8965" max="9217" width="9.140625" style="8"/>
    <col min="9218" max="9218" width="33.85546875" style="8" customWidth="1"/>
    <col min="9219" max="9219" width="32.5703125" style="8" customWidth="1"/>
    <col min="9220" max="9220" width="15.5703125" style="8" customWidth="1"/>
    <col min="9221" max="9473" width="9.140625" style="8"/>
    <col min="9474" max="9474" width="33.85546875" style="8" customWidth="1"/>
    <col min="9475" max="9475" width="32.5703125" style="8" customWidth="1"/>
    <col min="9476" max="9476" width="15.5703125" style="8" customWidth="1"/>
    <col min="9477" max="9729" width="9.140625" style="8"/>
    <col min="9730" max="9730" width="33.85546875" style="8" customWidth="1"/>
    <col min="9731" max="9731" width="32.5703125" style="8" customWidth="1"/>
    <col min="9732" max="9732" width="15.5703125" style="8" customWidth="1"/>
    <col min="9733" max="9985" width="9.140625" style="8"/>
    <col min="9986" max="9986" width="33.85546875" style="8" customWidth="1"/>
    <col min="9987" max="9987" width="32.5703125" style="8" customWidth="1"/>
    <col min="9988" max="9988" width="15.5703125" style="8" customWidth="1"/>
    <col min="9989" max="10241" width="9.140625" style="8"/>
    <col min="10242" max="10242" width="33.85546875" style="8" customWidth="1"/>
    <col min="10243" max="10243" width="32.5703125" style="8" customWidth="1"/>
    <col min="10244" max="10244" width="15.5703125" style="8" customWidth="1"/>
    <col min="10245" max="10497" width="9.140625" style="8"/>
    <col min="10498" max="10498" width="33.85546875" style="8" customWidth="1"/>
    <col min="10499" max="10499" width="32.5703125" style="8" customWidth="1"/>
    <col min="10500" max="10500" width="15.5703125" style="8" customWidth="1"/>
    <col min="10501" max="10753" width="9.140625" style="8"/>
    <col min="10754" max="10754" width="33.85546875" style="8" customWidth="1"/>
    <col min="10755" max="10755" width="32.5703125" style="8" customWidth="1"/>
    <col min="10756" max="10756" width="15.5703125" style="8" customWidth="1"/>
    <col min="10757" max="11009" width="9.140625" style="8"/>
    <col min="11010" max="11010" width="33.85546875" style="8" customWidth="1"/>
    <col min="11011" max="11011" width="32.5703125" style="8" customWidth="1"/>
    <col min="11012" max="11012" width="15.5703125" style="8" customWidth="1"/>
    <col min="11013" max="11265" width="9.140625" style="8"/>
    <col min="11266" max="11266" width="33.85546875" style="8" customWidth="1"/>
    <col min="11267" max="11267" width="32.5703125" style="8" customWidth="1"/>
    <col min="11268" max="11268" width="15.5703125" style="8" customWidth="1"/>
    <col min="11269" max="11521" width="9.140625" style="8"/>
    <col min="11522" max="11522" width="33.85546875" style="8" customWidth="1"/>
    <col min="11523" max="11523" width="32.5703125" style="8" customWidth="1"/>
    <col min="11524" max="11524" width="15.5703125" style="8" customWidth="1"/>
    <col min="11525" max="11777" width="9.140625" style="8"/>
    <col min="11778" max="11778" width="33.85546875" style="8" customWidth="1"/>
    <col min="11779" max="11779" width="32.5703125" style="8" customWidth="1"/>
    <col min="11780" max="11780" width="15.5703125" style="8" customWidth="1"/>
    <col min="11781" max="12033" width="9.140625" style="8"/>
    <col min="12034" max="12034" width="33.85546875" style="8" customWidth="1"/>
    <col min="12035" max="12035" width="32.5703125" style="8" customWidth="1"/>
    <col min="12036" max="12036" width="15.5703125" style="8" customWidth="1"/>
    <col min="12037" max="12289" width="9.140625" style="8"/>
    <col min="12290" max="12290" width="33.85546875" style="8" customWidth="1"/>
    <col min="12291" max="12291" width="32.5703125" style="8" customWidth="1"/>
    <col min="12292" max="12292" width="15.5703125" style="8" customWidth="1"/>
    <col min="12293" max="12545" width="9.140625" style="8"/>
    <col min="12546" max="12546" width="33.85546875" style="8" customWidth="1"/>
    <col min="12547" max="12547" width="32.5703125" style="8" customWidth="1"/>
    <col min="12548" max="12548" width="15.5703125" style="8" customWidth="1"/>
    <col min="12549" max="12801" width="9.140625" style="8"/>
    <col min="12802" max="12802" width="33.85546875" style="8" customWidth="1"/>
    <col min="12803" max="12803" width="32.5703125" style="8" customWidth="1"/>
    <col min="12804" max="12804" width="15.5703125" style="8" customWidth="1"/>
    <col min="12805" max="13057" width="9.140625" style="8"/>
    <col min="13058" max="13058" width="33.85546875" style="8" customWidth="1"/>
    <col min="13059" max="13059" width="32.5703125" style="8" customWidth="1"/>
    <col min="13060" max="13060" width="15.5703125" style="8" customWidth="1"/>
    <col min="13061" max="13313" width="9.140625" style="8"/>
    <col min="13314" max="13314" width="33.85546875" style="8" customWidth="1"/>
    <col min="13315" max="13315" width="32.5703125" style="8" customWidth="1"/>
    <col min="13316" max="13316" width="15.5703125" style="8" customWidth="1"/>
    <col min="13317" max="13569" width="9.140625" style="8"/>
    <col min="13570" max="13570" width="33.85546875" style="8" customWidth="1"/>
    <col min="13571" max="13571" width="32.5703125" style="8" customWidth="1"/>
    <col min="13572" max="13572" width="15.5703125" style="8" customWidth="1"/>
    <col min="13573" max="13825" width="9.140625" style="8"/>
    <col min="13826" max="13826" width="33.85546875" style="8" customWidth="1"/>
    <col min="13827" max="13827" width="32.5703125" style="8" customWidth="1"/>
    <col min="13828" max="13828" width="15.5703125" style="8" customWidth="1"/>
    <col min="13829" max="14081" width="9.140625" style="8"/>
    <col min="14082" max="14082" width="33.85546875" style="8" customWidth="1"/>
    <col min="14083" max="14083" width="32.5703125" style="8" customWidth="1"/>
    <col min="14084" max="14084" width="15.5703125" style="8" customWidth="1"/>
    <col min="14085" max="14337" width="9.140625" style="8"/>
    <col min="14338" max="14338" width="33.85546875" style="8" customWidth="1"/>
    <col min="14339" max="14339" width="32.5703125" style="8" customWidth="1"/>
    <col min="14340" max="14340" width="15.5703125" style="8" customWidth="1"/>
    <col min="14341" max="14593" width="9.140625" style="8"/>
    <col min="14594" max="14594" width="33.85546875" style="8" customWidth="1"/>
    <col min="14595" max="14595" width="32.5703125" style="8" customWidth="1"/>
    <col min="14596" max="14596" width="15.5703125" style="8" customWidth="1"/>
    <col min="14597" max="14849" width="9.140625" style="8"/>
    <col min="14850" max="14850" width="33.85546875" style="8" customWidth="1"/>
    <col min="14851" max="14851" width="32.5703125" style="8" customWidth="1"/>
    <col min="14852" max="14852" width="15.5703125" style="8" customWidth="1"/>
    <col min="14853" max="15105" width="9.140625" style="8"/>
    <col min="15106" max="15106" width="33.85546875" style="8" customWidth="1"/>
    <col min="15107" max="15107" width="32.5703125" style="8" customWidth="1"/>
    <col min="15108" max="15108" width="15.5703125" style="8" customWidth="1"/>
    <col min="15109" max="15361" width="9.140625" style="8"/>
    <col min="15362" max="15362" width="33.85546875" style="8" customWidth="1"/>
    <col min="15363" max="15363" width="32.5703125" style="8" customWidth="1"/>
    <col min="15364" max="15364" width="15.5703125" style="8" customWidth="1"/>
    <col min="15365" max="15617" width="9.140625" style="8"/>
    <col min="15618" max="15618" width="33.85546875" style="8" customWidth="1"/>
    <col min="15619" max="15619" width="32.5703125" style="8" customWidth="1"/>
    <col min="15620" max="15620" width="15.5703125" style="8" customWidth="1"/>
    <col min="15621" max="15873" width="9.140625" style="8"/>
    <col min="15874" max="15874" width="33.85546875" style="8" customWidth="1"/>
    <col min="15875" max="15875" width="32.5703125" style="8" customWidth="1"/>
    <col min="15876" max="15876" width="15.5703125" style="8" customWidth="1"/>
    <col min="15877" max="16129" width="9.140625" style="8"/>
    <col min="16130" max="16130" width="33.85546875" style="8" customWidth="1"/>
    <col min="16131" max="16131" width="32.5703125" style="8" customWidth="1"/>
    <col min="16132" max="16132" width="15.5703125" style="8" customWidth="1"/>
    <col min="16133" max="16384" width="9.140625" style="8"/>
  </cols>
  <sheetData>
    <row r="1" spans="1:5" ht="15" customHeight="1" x14ac:dyDescent="0.2">
      <c r="B1" s="14"/>
      <c r="D1" s="100" t="s">
        <v>124</v>
      </c>
      <c r="E1" s="97"/>
    </row>
    <row r="2" spans="1:5" x14ac:dyDescent="0.2">
      <c r="A2" s="93" t="s">
        <v>9</v>
      </c>
      <c r="C2" s="15"/>
      <c r="D2" s="15"/>
    </row>
    <row r="3" spans="1:5" x14ac:dyDescent="0.2">
      <c r="A3" s="93" t="s">
        <v>10</v>
      </c>
      <c r="C3" s="34"/>
      <c r="D3" s="34"/>
    </row>
    <row r="4" spans="1:5" x14ac:dyDescent="0.2">
      <c r="A4" s="18" t="s">
        <v>159</v>
      </c>
      <c r="C4" s="34"/>
      <c r="D4" s="34"/>
    </row>
    <row r="5" spans="1:5" x14ac:dyDescent="0.2">
      <c r="A5" s="18" t="s">
        <v>2</v>
      </c>
      <c r="C5" s="34"/>
      <c r="D5" s="34"/>
    </row>
    <row r="6" spans="1:5" x14ac:dyDescent="0.2">
      <c r="A6" s="93" t="s">
        <v>3</v>
      </c>
      <c r="C6" s="34"/>
      <c r="D6" s="34"/>
    </row>
    <row r="7" spans="1:5" x14ac:dyDescent="0.2">
      <c r="A7" s="18" t="s">
        <v>4</v>
      </c>
      <c r="C7" s="34"/>
      <c r="D7" s="34"/>
    </row>
    <row r="8" spans="1:5" x14ac:dyDescent="0.2">
      <c r="A8" s="93" t="s">
        <v>5</v>
      </c>
      <c r="C8" s="34"/>
      <c r="D8" s="34"/>
    </row>
    <row r="9" spans="1:5" x14ac:dyDescent="0.2">
      <c r="A9" s="18" t="s">
        <v>6</v>
      </c>
      <c r="C9" s="34"/>
      <c r="D9" s="34"/>
    </row>
    <row r="10" spans="1:5" x14ac:dyDescent="0.2">
      <c r="A10" s="18" t="s">
        <v>7</v>
      </c>
      <c r="C10" s="34"/>
      <c r="D10" s="34"/>
    </row>
    <row r="11" spans="1:5" x14ac:dyDescent="0.2">
      <c r="A11" s="18" t="s">
        <v>8</v>
      </c>
      <c r="C11" s="34"/>
      <c r="D11" s="34"/>
    </row>
    <row r="13" spans="1:5" x14ac:dyDescent="0.2">
      <c r="B13" s="421"/>
      <c r="C13" s="421"/>
      <c r="D13" s="402"/>
    </row>
    <row r="14" spans="1:5" x14ac:dyDescent="0.2">
      <c r="B14" s="422" t="s">
        <v>125</v>
      </c>
      <c r="C14" s="423"/>
      <c r="D14" s="423"/>
    </row>
    <row r="15" spans="1:5" x14ac:dyDescent="0.2">
      <c r="B15" s="284"/>
      <c r="C15" s="285"/>
      <c r="D15" s="285"/>
    </row>
    <row r="16" spans="1:5" x14ac:dyDescent="0.2">
      <c r="B16" s="424" t="s">
        <v>126</v>
      </c>
      <c r="C16" s="425"/>
    </row>
    <row r="17" spans="1:6" x14ac:dyDescent="0.2">
      <c r="B17" s="101"/>
      <c r="C17" s="102"/>
    </row>
    <row r="18" spans="1:6" ht="24.75" customHeight="1" x14ac:dyDescent="0.2">
      <c r="A18" s="293" t="s">
        <v>595</v>
      </c>
      <c r="B18" s="180" t="s">
        <v>166</v>
      </c>
      <c r="C18" s="418" t="s">
        <v>162</v>
      </c>
      <c r="D18" s="391"/>
    </row>
    <row r="19" spans="1:6" ht="23.25" customHeight="1" x14ac:dyDescent="0.2">
      <c r="A19" s="20" t="s">
        <v>14</v>
      </c>
      <c r="B19" s="27" t="s">
        <v>127</v>
      </c>
      <c r="C19" s="415"/>
      <c r="D19" s="416"/>
    </row>
    <row r="20" spans="1:6" ht="21" customHeight="1" x14ac:dyDescent="0.2">
      <c r="A20" s="20" t="s">
        <v>16</v>
      </c>
      <c r="B20" s="27" t="s">
        <v>128</v>
      </c>
      <c r="C20" s="420">
        <f>+C21-C22</f>
        <v>0</v>
      </c>
      <c r="D20" s="416"/>
    </row>
    <row r="21" spans="1:6" ht="22.5" customHeight="1" x14ac:dyDescent="0.2">
      <c r="A21" s="20" t="s">
        <v>169</v>
      </c>
      <c r="B21" s="283" t="s">
        <v>129</v>
      </c>
      <c r="C21" s="415"/>
      <c r="D21" s="416"/>
      <c r="F21" s="23"/>
    </row>
    <row r="22" spans="1:6" ht="21.75" customHeight="1" x14ac:dyDescent="0.2">
      <c r="A22" s="20" t="s">
        <v>168</v>
      </c>
      <c r="B22" s="283" t="s">
        <v>130</v>
      </c>
      <c r="C22" s="415"/>
      <c r="D22" s="416"/>
    </row>
    <row r="23" spans="1:6" ht="26.25" customHeight="1" x14ac:dyDescent="0.2">
      <c r="A23" s="20" t="s">
        <v>19</v>
      </c>
      <c r="B23" s="27" t="s">
        <v>131</v>
      </c>
      <c r="C23" s="415"/>
      <c r="D23" s="416"/>
    </row>
    <row r="24" spans="1:6" x14ac:dyDescent="0.2">
      <c r="B24" s="13"/>
      <c r="C24" s="28"/>
    </row>
    <row r="25" spans="1:6" x14ac:dyDescent="0.2">
      <c r="B25" s="424" t="s">
        <v>132</v>
      </c>
      <c r="C25" s="425"/>
    </row>
    <row r="26" spans="1:6" x14ac:dyDescent="0.2">
      <c r="B26" s="31"/>
      <c r="C26" s="28"/>
    </row>
    <row r="27" spans="1:6" ht="24" customHeight="1" x14ac:dyDescent="0.2">
      <c r="A27" s="293" t="s">
        <v>595</v>
      </c>
      <c r="B27" s="180" t="s">
        <v>166</v>
      </c>
      <c r="C27" s="418" t="s">
        <v>163</v>
      </c>
      <c r="D27" s="391"/>
    </row>
    <row r="28" spans="1:6" ht="26.25" customHeight="1" x14ac:dyDescent="0.2">
      <c r="A28" s="20" t="s">
        <v>14</v>
      </c>
      <c r="B28" s="27" t="s">
        <v>133</v>
      </c>
      <c r="C28" s="415"/>
      <c r="D28" s="416"/>
    </row>
  </sheetData>
  <mergeCells count="12">
    <mergeCell ref="C28:D28"/>
    <mergeCell ref="C21:D21"/>
    <mergeCell ref="C22:D22"/>
    <mergeCell ref="C23:D23"/>
    <mergeCell ref="B25:C25"/>
    <mergeCell ref="C27:D27"/>
    <mergeCell ref="C20:D20"/>
    <mergeCell ref="B13:D13"/>
    <mergeCell ref="B14:D14"/>
    <mergeCell ref="B16:C16"/>
    <mergeCell ref="C18:D18"/>
    <mergeCell ref="C19:D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6"/>
  <sheetViews>
    <sheetView showGridLines="0" zoomScaleNormal="100" workbookViewId="0">
      <selection activeCell="M35" sqref="M35"/>
    </sheetView>
  </sheetViews>
  <sheetFormatPr defaultRowHeight="12.75" x14ac:dyDescent="0.2"/>
  <cols>
    <col min="1" max="1" width="16.5703125" style="8" customWidth="1"/>
    <col min="2" max="2" width="17.140625" style="8" customWidth="1"/>
    <col min="3" max="3" width="18.85546875" style="8" customWidth="1"/>
    <col min="4" max="4" width="14.85546875" style="8" customWidth="1"/>
    <col min="5" max="5" width="14.7109375" style="8" customWidth="1"/>
    <col min="6" max="228" width="9.140625" style="8"/>
    <col min="229" max="229" width="16.5703125" style="8" customWidth="1"/>
    <col min="230" max="230" width="17.140625" style="8" customWidth="1"/>
    <col min="231" max="231" width="18.85546875" style="8" customWidth="1"/>
    <col min="232" max="232" width="14.85546875" style="8" customWidth="1"/>
    <col min="233" max="233" width="14.7109375" style="8" customWidth="1"/>
    <col min="234" max="484" width="9.140625" style="8"/>
    <col min="485" max="485" width="16.5703125" style="8" customWidth="1"/>
    <col min="486" max="486" width="17.140625" style="8" customWidth="1"/>
    <col min="487" max="487" width="18.85546875" style="8" customWidth="1"/>
    <col min="488" max="488" width="14.85546875" style="8" customWidth="1"/>
    <col min="489" max="489" width="14.7109375" style="8" customWidth="1"/>
    <col min="490" max="740" width="9.140625" style="8"/>
    <col min="741" max="741" width="16.5703125" style="8" customWidth="1"/>
    <col min="742" max="742" width="17.140625" style="8" customWidth="1"/>
    <col min="743" max="743" width="18.85546875" style="8" customWidth="1"/>
    <col min="744" max="744" width="14.85546875" style="8" customWidth="1"/>
    <col min="745" max="745" width="14.7109375" style="8" customWidth="1"/>
    <col min="746" max="996" width="9.140625" style="8"/>
    <col min="997" max="997" width="16.5703125" style="8" customWidth="1"/>
    <col min="998" max="998" width="17.140625" style="8" customWidth="1"/>
    <col min="999" max="999" width="18.85546875" style="8" customWidth="1"/>
    <col min="1000" max="1000" width="14.85546875" style="8" customWidth="1"/>
    <col min="1001" max="1001" width="14.7109375" style="8" customWidth="1"/>
    <col min="1002" max="1252" width="9.140625" style="8"/>
    <col min="1253" max="1253" width="16.5703125" style="8" customWidth="1"/>
    <col min="1254" max="1254" width="17.140625" style="8" customWidth="1"/>
    <col min="1255" max="1255" width="18.85546875" style="8" customWidth="1"/>
    <col min="1256" max="1256" width="14.85546875" style="8" customWidth="1"/>
    <col min="1257" max="1257" width="14.7109375" style="8" customWidth="1"/>
    <col min="1258" max="1508" width="9.140625" style="8"/>
    <col min="1509" max="1509" width="16.5703125" style="8" customWidth="1"/>
    <col min="1510" max="1510" width="17.140625" style="8" customWidth="1"/>
    <col min="1511" max="1511" width="18.85546875" style="8" customWidth="1"/>
    <col min="1512" max="1512" width="14.85546875" style="8" customWidth="1"/>
    <col min="1513" max="1513" width="14.7109375" style="8" customWidth="1"/>
    <col min="1514" max="1764" width="9.140625" style="8"/>
    <col min="1765" max="1765" width="16.5703125" style="8" customWidth="1"/>
    <col min="1766" max="1766" width="17.140625" style="8" customWidth="1"/>
    <col min="1767" max="1767" width="18.85546875" style="8" customWidth="1"/>
    <col min="1768" max="1768" width="14.85546875" style="8" customWidth="1"/>
    <col min="1769" max="1769" width="14.7109375" style="8" customWidth="1"/>
    <col min="1770" max="2020" width="9.140625" style="8"/>
    <col min="2021" max="2021" width="16.5703125" style="8" customWidth="1"/>
    <col min="2022" max="2022" width="17.140625" style="8" customWidth="1"/>
    <col min="2023" max="2023" width="18.85546875" style="8" customWidth="1"/>
    <col min="2024" max="2024" width="14.85546875" style="8" customWidth="1"/>
    <col min="2025" max="2025" width="14.7109375" style="8" customWidth="1"/>
    <col min="2026" max="2276" width="9.140625" style="8"/>
    <col min="2277" max="2277" width="16.5703125" style="8" customWidth="1"/>
    <col min="2278" max="2278" width="17.140625" style="8" customWidth="1"/>
    <col min="2279" max="2279" width="18.85546875" style="8" customWidth="1"/>
    <col min="2280" max="2280" width="14.85546875" style="8" customWidth="1"/>
    <col min="2281" max="2281" width="14.7109375" style="8" customWidth="1"/>
    <col min="2282" max="2532" width="9.140625" style="8"/>
    <col min="2533" max="2533" width="16.5703125" style="8" customWidth="1"/>
    <col min="2534" max="2534" width="17.140625" style="8" customWidth="1"/>
    <col min="2535" max="2535" width="18.85546875" style="8" customWidth="1"/>
    <col min="2536" max="2536" width="14.85546875" style="8" customWidth="1"/>
    <col min="2537" max="2537" width="14.7109375" style="8" customWidth="1"/>
    <col min="2538" max="2788" width="9.140625" style="8"/>
    <col min="2789" max="2789" width="16.5703125" style="8" customWidth="1"/>
    <col min="2790" max="2790" width="17.140625" style="8" customWidth="1"/>
    <col min="2791" max="2791" width="18.85546875" style="8" customWidth="1"/>
    <col min="2792" max="2792" width="14.85546875" style="8" customWidth="1"/>
    <col min="2793" max="2793" width="14.7109375" style="8" customWidth="1"/>
    <col min="2794" max="3044" width="9.140625" style="8"/>
    <col min="3045" max="3045" width="16.5703125" style="8" customWidth="1"/>
    <col min="3046" max="3046" width="17.140625" style="8" customWidth="1"/>
    <col min="3047" max="3047" width="18.85546875" style="8" customWidth="1"/>
    <col min="3048" max="3048" width="14.85546875" style="8" customWidth="1"/>
    <col min="3049" max="3049" width="14.7109375" style="8" customWidth="1"/>
    <col min="3050" max="3300" width="9.140625" style="8"/>
    <col min="3301" max="3301" width="16.5703125" style="8" customWidth="1"/>
    <col min="3302" max="3302" width="17.140625" style="8" customWidth="1"/>
    <col min="3303" max="3303" width="18.85546875" style="8" customWidth="1"/>
    <col min="3304" max="3304" width="14.85546875" style="8" customWidth="1"/>
    <col min="3305" max="3305" width="14.7109375" style="8" customWidth="1"/>
    <col min="3306" max="3556" width="9.140625" style="8"/>
    <col min="3557" max="3557" width="16.5703125" style="8" customWidth="1"/>
    <col min="3558" max="3558" width="17.140625" style="8" customWidth="1"/>
    <col min="3559" max="3559" width="18.85546875" style="8" customWidth="1"/>
    <col min="3560" max="3560" width="14.85546875" style="8" customWidth="1"/>
    <col min="3561" max="3561" width="14.7109375" style="8" customWidth="1"/>
    <col min="3562" max="3812" width="9.140625" style="8"/>
    <col min="3813" max="3813" width="16.5703125" style="8" customWidth="1"/>
    <col min="3814" max="3814" width="17.140625" style="8" customWidth="1"/>
    <col min="3815" max="3815" width="18.85546875" style="8" customWidth="1"/>
    <col min="3816" max="3816" width="14.85546875" style="8" customWidth="1"/>
    <col min="3817" max="3817" width="14.7109375" style="8" customWidth="1"/>
    <col min="3818" max="4068" width="9.140625" style="8"/>
    <col min="4069" max="4069" width="16.5703125" style="8" customWidth="1"/>
    <col min="4070" max="4070" width="17.140625" style="8" customWidth="1"/>
    <col min="4071" max="4071" width="18.85546875" style="8" customWidth="1"/>
    <col min="4072" max="4072" width="14.85546875" style="8" customWidth="1"/>
    <col min="4073" max="4073" width="14.7109375" style="8" customWidth="1"/>
    <col min="4074" max="4324" width="9.140625" style="8"/>
    <col min="4325" max="4325" width="16.5703125" style="8" customWidth="1"/>
    <col min="4326" max="4326" width="17.140625" style="8" customWidth="1"/>
    <col min="4327" max="4327" width="18.85546875" style="8" customWidth="1"/>
    <col min="4328" max="4328" width="14.85546875" style="8" customWidth="1"/>
    <col min="4329" max="4329" width="14.7109375" style="8" customWidth="1"/>
    <col min="4330" max="4580" width="9.140625" style="8"/>
    <col min="4581" max="4581" width="16.5703125" style="8" customWidth="1"/>
    <col min="4582" max="4582" width="17.140625" style="8" customWidth="1"/>
    <col min="4583" max="4583" width="18.85546875" style="8" customWidth="1"/>
    <col min="4584" max="4584" width="14.85546875" style="8" customWidth="1"/>
    <col min="4585" max="4585" width="14.7109375" style="8" customWidth="1"/>
    <col min="4586" max="4836" width="9.140625" style="8"/>
    <col min="4837" max="4837" width="16.5703125" style="8" customWidth="1"/>
    <col min="4838" max="4838" width="17.140625" style="8" customWidth="1"/>
    <col min="4839" max="4839" width="18.85546875" style="8" customWidth="1"/>
    <col min="4840" max="4840" width="14.85546875" style="8" customWidth="1"/>
    <col min="4841" max="4841" width="14.7109375" style="8" customWidth="1"/>
    <col min="4842" max="5092" width="9.140625" style="8"/>
    <col min="5093" max="5093" width="16.5703125" style="8" customWidth="1"/>
    <col min="5094" max="5094" width="17.140625" style="8" customWidth="1"/>
    <col min="5095" max="5095" width="18.85546875" style="8" customWidth="1"/>
    <col min="5096" max="5096" width="14.85546875" style="8" customWidth="1"/>
    <col min="5097" max="5097" width="14.7109375" style="8" customWidth="1"/>
    <col min="5098" max="5348" width="9.140625" style="8"/>
    <col min="5349" max="5349" width="16.5703125" style="8" customWidth="1"/>
    <col min="5350" max="5350" width="17.140625" style="8" customWidth="1"/>
    <col min="5351" max="5351" width="18.85546875" style="8" customWidth="1"/>
    <col min="5352" max="5352" width="14.85546875" style="8" customWidth="1"/>
    <col min="5353" max="5353" width="14.7109375" style="8" customWidth="1"/>
    <col min="5354" max="5604" width="9.140625" style="8"/>
    <col min="5605" max="5605" width="16.5703125" style="8" customWidth="1"/>
    <col min="5606" max="5606" width="17.140625" style="8" customWidth="1"/>
    <col min="5607" max="5607" width="18.85546875" style="8" customWidth="1"/>
    <col min="5608" max="5608" width="14.85546875" style="8" customWidth="1"/>
    <col min="5609" max="5609" width="14.7109375" style="8" customWidth="1"/>
    <col min="5610" max="5860" width="9.140625" style="8"/>
    <col min="5861" max="5861" width="16.5703125" style="8" customWidth="1"/>
    <col min="5862" max="5862" width="17.140625" style="8" customWidth="1"/>
    <col min="5863" max="5863" width="18.85546875" style="8" customWidth="1"/>
    <col min="5864" max="5864" width="14.85546875" style="8" customWidth="1"/>
    <col min="5865" max="5865" width="14.7109375" style="8" customWidth="1"/>
    <col min="5866" max="6116" width="9.140625" style="8"/>
    <col min="6117" max="6117" width="16.5703125" style="8" customWidth="1"/>
    <col min="6118" max="6118" width="17.140625" style="8" customWidth="1"/>
    <col min="6119" max="6119" width="18.85546875" style="8" customWidth="1"/>
    <col min="6120" max="6120" width="14.85546875" style="8" customWidth="1"/>
    <col min="6121" max="6121" width="14.7109375" style="8" customWidth="1"/>
    <col min="6122" max="6372" width="9.140625" style="8"/>
    <col min="6373" max="6373" width="16.5703125" style="8" customWidth="1"/>
    <col min="6374" max="6374" width="17.140625" style="8" customWidth="1"/>
    <col min="6375" max="6375" width="18.85546875" style="8" customWidth="1"/>
    <col min="6376" max="6376" width="14.85546875" style="8" customWidth="1"/>
    <col min="6377" max="6377" width="14.7109375" style="8" customWidth="1"/>
    <col min="6378" max="6628" width="9.140625" style="8"/>
    <col min="6629" max="6629" width="16.5703125" style="8" customWidth="1"/>
    <col min="6630" max="6630" width="17.140625" style="8" customWidth="1"/>
    <col min="6631" max="6631" width="18.85546875" style="8" customWidth="1"/>
    <col min="6632" max="6632" width="14.85546875" style="8" customWidth="1"/>
    <col min="6633" max="6633" width="14.7109375" style="8" customWidth="1"/>
    <col min="6634" max="6884" width="9.140625" style="8"/>
    <col min="6885" max="6885" width="16.5703125" style="8" customWidth="1"/>
    <col min="6886" max="6886" width="17.140625" style="8" customWidth="1"/>
    <col min="6887" max="6887" width="18.85546875" style="8" customWidth="1"/>
    <col min="6888" max="6888" width="14.85546875" style="8" customWidth="1"/>
    <col min="6889" max="6889" width="14.7109375" style="8" customWidth="1"/>
    <col min="6890" max="7140" width="9.140625" style="8"/>
    <col min="7141" max="7141" width="16.5703125" style="8" customWidth="1"/>
    <col min="7142" max="7142" width="17.140625" style="8" customWidth="1"/>
    <col min="7143" max="7143" width="18.85546875" style="8" customWidth="1"/>
    <col min="7144" max="7144" width="14.85546875" style="8" customWidth="1"/>
    <col min="7145" max="7145" width="14.7109375" style="8" customWidth="1"/>
    <col min="7146" max="7396" width="9.140625" style="8"/>
    <col min="7397" max="7397" width="16.5703125" style="8" customWidth="1"/>
    <col min="7398" max="7398" width="17.140625" style="8" customWidth="1"/>
    <col min="7399" max="7399" width="18.85546875" style="8" customWidth="1"/>
    <col min="7400" max="7400" width="14.85546875" style="8" customWidth="1"/>
    <col min="7401" max="7401" width="14.7109375" style="8" customWidth="1"/>
    <col min="7402" max="7652" width="9.140625" style="8"/>
    <col min="7653" max="7653" width="16.5703125" style="8" customWidth="1"/>
    <col min="7654" max="7654" width="17.140625" style="8" customWidth="1"/>
    <col min="7655" max="7655" width="18.85546875" style="8" customWidth="1"/>
    <col min="7656" max="7656" width="14.85546875" style="8" customWidth="1"/>
    <col min="7657" max="7657" width="14.7109375" style="8" customWidth="1"/>
    <col min="7658" max="7908" width="9.140625" style="8"/>
    <col min="7909" max="7909" width="16.5703125" style="8" customWidth="1"/>
    <col min="7910" max="7910" width="17.140625" style="8" customWidth="1"/>
    <col min="7911" max="7911" width="18.85546875" style="8" customWidth="1"/>
    <col min="7912" max="7912" width="14.85546875" style="8" customWidth="1"/>
    <col min="7913" max="7913" width="14.7109375" style="8" customWidth="1"/>
    <col min="7914" max="8164" width="9.140625" style="8"/>
    <col min="8165" max="8165" width="16.5703125" style="8" customWidth="1"/>
    <col min="8166" max="8166" width="17.140625" style="8" customWidth="1"/>
    <col min="8167" max="8167" width="18.85546875" style="8" customWidth="1"/>
    <col min="8168" max="8168" width="14.85546875" style="8" customWidth="1"/>
    <col min="8169" max="8169" width="14.7109375" style="8" customWidth="1"/>
    <col min="8170" max="8420" width="9.140625" style="8"/>
    <col min="8421" max="8421" width="16.5703125" style="8" customWidth="1"/>
    <col min="8422" max="8422" width="17.140625" style="8" customWidth="1"/>
    <col min="8423" max="8423" width="18.85546875" style="8" customWidth="1"/>
    <col min="8424" max="8424" width="14.85546875" style="8" customWidth="1"/>
    <col min="8425" max="8425" width="14.7109375" style="8" customWidth="1"/>
    <col min="8426" max="8676" width="9.140625" style="8"/>
    <col min="8677" max="8677" width="16.5703125" style="8" customWidth="1"/>
    <col min="8678" max="8678" width="17.140625" style="8" customWidth="1"/>
    <col min="8679" max="8679" width="18.85546875" style="8" customWidth="1"/>
    <col min="8680" max="8680" width="14.85546875" style="8" customWidth="1"/>
    <col min="8681" max="8681" width="14.7109375" style="8" customWidth="1"/>
    <col min="8682" max="8932" width="9.140625" style="8"/>
    <col min="8933" max="8933" width="16.5703125" style="8" customWidth="1"/>
    <col min="8934" max="8934" width="17.140625" style="8" customWidth="1"/>
    <col min="8935" max="8935" width="18.85546875" style="8" customWidth="1"/>
    <col min="8936" max="8936" width="14.85546875" style="8" customWidth="1"/>
    <col min="8937" max="8937" width="14.7109375" style="8" customWidth="1"/>
    <col min="8938" max="9188" width="9.140625" style="8"/>
    <col min="9189" max="9189" width="16.5703125" style="8" customWidth="1"/>
    <col min="9190" max="9190" width="17.140625" style="8" customWidth="1"/>
    <col min="9191" max="9191" width="18.85546875" style="8" customWidth="1"/>
    <col min="9192" max="9192" width="14.85546875" style="8" customWidth="1"/>
    <col min="9193" max="9193" width="14.7109375" style="8" customWidth="1"/>
    <col min="9194" max="9444" width="9.140625" style="8"/>
    <col min="9445" max="9445" width="16.5703125" style="8" customWidth="1"/>
    <col min="9446" max="9446" width="17.140625" style="8" customWidth="1"/>
    <col min="9447" max="9447" width="18.85546875" style="8" customWidth="1"/>
    <col min="9448" max="9448" width="14.85546875" style="8" customWidth="1"/>
    <col min="9449" max="9449" width="14.7109375" style="8" customWidth="1"/>
    <col min="9450" max="9700" width="9.140625" style="8"/>
    <col min="9701" max="9701" width="16.5703125" style="8" customWidth="1"/>
    <col min="9702" max="9702" width="17.140625" style="8" customWidth="1"/>
    <col min="9703" max="9703" width="18.85546875" style="8" customWidth="1"/>
    <col min="9704" max="9704" width="14.85546875" style="8" customWidth="1"/>
    <col min="9705" max="9705" width="14.7109375" style="8" customWidth="1"/>
    <col min="9706" max="9956" width="9.140625" style="8"/>
    <col min="9957" max="9957" width="16.5703125" style="8" customWidth="1"/>
    <col min="9958" max="9958" width="17.140625" style="8" customWidth="1"/>
    <col min="9959" max="9959" width="18.85546875" style="8" customWidth="1"/>
    <col min="9960" max="9960" width="14.85546875" style="8" customWidth="1"/>
    <col min="9961" max="9961" width="14.7109375" style="8" customWidth="1"/>
    <col min="9962" max="10212" width="9.140625" style="8"/>
    <col min="10213" max="10213" width="16.5703125" style="8" customWidth="1"/>
    <col min="10214" max="10214" width="17.140625" style="8" customWidth="1"/>
    <col min="10215" max="10215" width="18.85546875" style="8" customWidth="1"/>
    <col min="10216" max="10216" width="14.85546875" style="8" customWidth="1"/>
    <col min="10217" max="10217" width="14.7109375" style="8" customWidth="1"/>
    <col min="10218" max="10468" width="9.140625" style="8"/>
    <col min="10469" max="10469" width="16.5703125" style="8" customWidth="1"/>
    <col min="10470" max="10470" width="17.140625" style="8" customWidth="1"/>
    <col min="10471" max="10471" width="18.85546875" style="8" customWidth="1"/>
    <col min="10472" max="10472" width="14.85546875" style="8" customWidth="1"/>
    <col min="10473" max="10473" width="14.7109375" style="8" customWidth="1"/>
    <col min="10474" max="10724" width="9.140625" style="8"/>
    <col min="10725" max="10725" width="16.5703125" style="8" customWidth="1"/>
    <col min="10726" max="10726" width="17.140625" style="8" customWidth="1"/>
    <col min="10727" max="10727" width="18.85546875" style="8" customWidth="1"/>
    <col min="10728" max="10728" width="14.85546875" style="8" customWidth="1"/>
    <col min="10729" max="10729" width="14.7109375" style="8" customWidth="1"/>
    <col min="10730" max="10980" width="9.140625" style="8"/>
    <col min="10981" max="10981" width="16.5703125" style="8" customWidth="1"/>
    <col min="10982" max="10982" width="17.140625" style="8" customWidth="1"/>
    <col min="10983" max="10983" width="18.85546875" style="8" customWidth="1"/>
    <col min="10984" max="10984" width="14.85546875" style="8" customWidth="1"/>
    <col min="10985" max="10985" width="14.7109375" style="8" customWidth="1"/>
    <col min="10986" max="11236" width="9.140625" style="8"/>
    <col min="11237" max="11237" width="16.5703125" style="8" customWidth="1"/>
    <col min="11238" max="11238" width="17.140625" style="8" customWidth="1"/>
    <col min="11239" max="11239" width="18.85546875" style="8" customWidth="1"/>
    <col min="11240" max="11240" width="14.85546875" style="8" customWidth="1"/>
    <col min="11241" max="11241" width="14.7109375" style="8" customWidth="1"/>
    <col min="11242" max="11492" width="9.140625" style="8"/>
    <col min="11493" max="11493" width="16.5703125" style="8" customWidth="1"/>
    <col min="11494" max="11494" width="17.140625" style="8" customWidth="1"/>
    <col min="11495" max="11495" width="18.85546875" style="8" customWidth="1"/>
    <col min="11496" max="11496" width="14.85546875" style="8" customWidth="1"/>
    <col min="11497" max="11497" width="14.7109375" style="8" customWidth="1"/>
    <col min="11498" max="11748" width="9.140625" style="8"/>
    <col min="11749" max="11749" width="16.5703125" style="8" customWidth="1"/>
    <col min="11750" max="11750" width="17.140625" style="8" customWidth="1"/>
    <col min="11751" max="11751" width="18.85546875" style="8" customWidth="1"/>
    <col min="11752" max="11752" width="14.85546875" style="8" customWidth="1"/>
    <col min="11753" max="11753" width="14.7109375" style="8" customWidth="1"/>
    <col min="11754" max="12004" width="9.140625" style="8"/>
    <col min="12005" max="12005" width="16.5703125" style="8" customWidth="1"/>
    <col min="12006" max="12006" width="17.140625" style="8" customWidth="1"/>
    <col min="12007" max="12007" width="18.85546875" style="8" customWidth="1"/>
    <col min="12008" max="12008" width="14.85546875" style="8" customWidth="1"/>
    <col min="12009" max="12009" width="14.7109375" style="8" customWidth="1"/>
    <col min="12010" max="12260" width="9.140625" style="8"/>
    <col min="12261" max="12261" width="16.5703125" style="8" customWidth="1"/>
    <col min="12262" max="12262" width="17.140625" style="8" customWidth="1"/>
    <col min="12263" max="12263" width="18.85546875" style="8" customWidth="1"/>
    <col min="12264" max="12264" width="14.85546875" style="8" customWidth="1"/>
    <col min="12265" max="12265" width="14.7109375" style="8" customWidth="1"/>
    <col min="12266" max="12516" width="9.140625" style="8"/>
    <col min="12517" max="12517" width="16.5703125" style="8" customWidth="1"/>
    <col min="12518" max="12518" width="17.140625" style="8" customWidth="1"/>
    <col min="12519" max="12519" width="18.85546875" style="8" customWidth="1"/>
    <col min="12520" max="12520" width="14.85546875" style="8" customWidth="1"/>
    <col min="12521" max="12521" width="14.7109375" style="8" customWidth="1"/>
    <col min="12522" max="12772" width="9.140625" style="8"/>
    <col min="12773" max="12773" width="16.5703125" style="8" customWidth="1"/>
    <col min="12774" max="12774" width="17.140625" style="8" customWidth="1"/>
    <col min="12775" max="12775" width="18.85546875" style="8" customWidth="1"/>
    <col min="12776" max="12776" width="14.85546875" style="8" customWidth="1"/>
    <col min="12777" max="12777" width="14.7109375" style="8" customWidth="1"/>
    <col min="12778" max="13028" width="9.140625" style="8"/>
    <col min="13029" max="13029" width="16.5703125" style="8" customWidth="1"/>
    <col min="13030" max="13030" width="17.140625" style="8" customWidth="1"/>
    <col min="13031" max="13031" width="18.85546875" style="8" customWidth="1"/>
    <col min="13032" max="13032" width="14.85546875" style="8" customWidth="1"/>
    <col min="13033" max="13033" width="14.7109375" style="8" customWidth="1"/>
    <col min="13034" max="13284" width="9.140625" style="8"/>
    <col min="13285" max="13285" width="16.5703125" style="8" customWidth="1"/>
    <col min="13286" max="13286" width="17.140625" style="8" customWidth="1"/>
    <col min="13287" max="13287" width="18.85546875" style="8" customWidth="1"/>
    <col min="13288" max="13288" width="14.85546875" style="8" customWidth="1"/>
    <col min="13289" max="13289" width="14.7109375" style="8" customWidth="1"/>
    <col min="13290" max="13540" width="9.140625" style="8"/>
    <col min="13541" max="13541" width="16.5703125" style="8" customWidth="1"/>
    <col min="13542" max="13542" width="17.140625" style="8" customWidth="1"/>
    <col min="13543" max="13543" width="18.85546875" style="8" customWidth="1"/>
    <col min="13544" max="13544" width="14.85546875" style="8" customWidth="1"/>
    <col min="13545" max="13545" width="14.7109375" style="8" customWidth="1"/>
    <col min="13546" max="13796" width="9.140625" style="8"/>
    <col min="13797" max="13797" width="16.5703125" style="8" customWidth="1"/>
    <col min="13798" max="13798" width="17.140625" style="8" customWidth="1"/>
    <col min="13799" max="13799" width="18.85546875" style="8" customWidth="1"/>
    <col min="13800" max="13800" width="14.85546875" style="8" customWidth="1"/>
    <col min="13801" max="13801" width="14.7109375" style="8" customWidth="1"/>
    <col min="13802" max="14052" width="9.140625" style="8"/>
    <col min="14053" max="14053" width="16.5703125" style="8" customWidth="1"/>
    <col min="14054" max="14054" width="17.140625" style="8" customWidth="1"/>
    <col min="14055" max="14055" width="18.85546875" style="8" customWidth="1"/>
    <col min="14056" max="14056" width="14.85546875" style="8" customWidth="1"/>
    <col min="14057" max="14057" width="14.7109375" style="8" customWidth="1"/>
    <col min="14058" max="14308" width="9.140625" style="8"/>
    <col min="14309" max="14309" width="16.5703125" style="8" customWidth="1"/>
    <col min="14310" max="14310" width="17.140625" style="8" customWidth="1"/>
    <col min="14311" max="14311" width="18.85546875" style="8" customWidth="1"/>
    <col min="14312" max="14312" width="14.85546875" style="8" customWidth="1"/>
    <col min="14313" max="14313" width="14.7109375" style="8" customWidth="1"/>
    <col min="14314" max="14564" width="9.140625" style="8"/>
    <col min="14565" max="14565" width="16.5703125" style="8" customWidth="1"/>
    <col min="14566" max="14566" width="17.140625" style="8" customWidth="1"/>
    <col min="14567" max="14567" width="18.85546875" style="8" customWidth="1"/>
    <col min="14568" max="14568" width="14.85546875" style="8" customWidth="1"/>
    <col min="14569" max="14569" width="14.7109375" style="8" customWidth="1"/>
    <col min="14570" max="14820" width="9.140625" style="8"/>
    <col min="14821" max="14821" width="16.5703125" style="8" customWidth="1"/>
    <col min="14822" max="14822" width="17.140625" style="8" customWidth="1"/>
    <col min="14823" max="14823" width="18.85546875" style="8" customWidth="1"/>
    <col min="14824" max="14824" width="14.85546875" style="8" customWidth="1"/>
    <col min="14825" max="14825" width="14.7109375" style="8" customWidth="1"/>
    <col min="14826" max="15076" width="9.140625" style="8"/>
    <col min="15077" max="15077" width="16.5703125" style="8" customWidth="1"/>
    <col min="15078" max="15078" width="17.140625" style="8" customWidth="1"/>
    <col min="15079" max="15079" width="18.85546875" style="8" customWidth="1"/>
    <col min="15080" max="15080" width="14.85546875" style="8" customWidth="1"/>
    <col min="15081" max="15081" width="14.7109375" style="8" customWidth="1"/>
    <col min="15082" max="15332" width="9.140625" style="8"/>
    <col min="15333" max="15333" width="16.5703125" style="8" customWidth="1"/>
    <col min="15334" max="15334" width="17.140625" style="8" customWidth="1"/>
    <col min="15335" max="15335" width="18.85546875" style="8" customWidth="1"/>
    <col min="15336" max="15336" width="14.85546875" style="8" customWidth="1"/>
    <col min="15337" max="15337" width="14.7109375" style="8" customWidth="1"/>
    <col min="15338" max="15588" width="9.140625" style="8"/>
    <col min="15589" max="15589" width="16.5703125" style="8" customWidth="1"/>
    <col min="15590" max="15590" width="17.140625" style="8" customWidth="1"/>
    <col min="15591" max="15591" width="18.85546875" style="8" customWidth="1"/>
    <col min="15592" max="15592" width="14.85546875" style="8" customWidth="1"/>
    <col min="15593" max="15593" width="14.7109375" style="8" customWidth="1"/>
    <col min="15594" max="15844" width="9.140625" style="8"/>
    <col min="15845" max="15845" width="16.5703125" style="8" customWidth="1"/>
    <col min="15846" max="15846" width="17.140625" style="8" customWidth="1"/>
    <col min="15847" max="15847" width="18.85546875" style="8" customWidth="1"/>
    <col min="15848" max="15848" width="14.85546875" style="8" customWidth="1"/>
    <col min="15849" max="15849" width="14.7109375" style="8" customWidth="1"/>
    <col min="15850" max="16100" width="9.140625" style="8"/>
    <col min="16101" max="16101" width="16.5703125" style="8" customWidth="1"/>
    <col min="16102" max="16102" width="17.140625" style="8" customWidth="1"/>
    <col min="16103" max="16103" width="18.85546875" style="8" customWidth="1"/>
    <col min="16104" max="16104" width="14.85546875" style="8" customWidth="1"/>
    <col min="16105" max="16105" width="14.7109375" style="8" customWidth="1"/>
    <col min="16106" max="16384" width="9.140625" style="8"/>
  </cols>
  <sheetData>
    <row r="1" spans="1:5" x14ac:dyDescent="0.2">
      <c r="A1" s="14"/>
      <c r="D1" s="427" t="s">
        <v>134</v>
      </c>
      <c r="E1" s="385"/>
    </row>
    <row r="2" spans="1:5" x14ac:dyDescent="0.2">
      <c r="A2" s="93" t="s">
        <v>9</v>
      </c>
      <c r="D2" s="15"/>
      <c r="E2" s="15"/>
    </row>
    <row r="3" spans="1:5" x14ac:dyDescent="0.2">
      <c r="A3" s="93" t="s">
        <v>10</v>
      </c>
      <c r="D3" s="34"/>
      <c r="E3" s="34"/>
    </row>
    <row r="4" spans="1:5" x14ac:dyDescent="0.2">
      <c r="A4" s="18" t="s">
        <v>159</v>
      </c>
      <c r="D4" s="34"/>
      <c r="E4" s="34"/>
    </row>
    <row r="5" spans="1:5" x14ac:dyDescent="0.2">
      <c r="A5" s="18" t="s">
        <v>2</v>
      </c>
      <c r="D5" s="34"/>
      <c r="E5" s="34"/>
    </row>
    <row r="6" spans="1:5" x14ac:dyDescent="0.2">
      <c r="A6" s="93" t="s">
        <v>3</v>
      </c>
      <c r="D6" s="34"/>
      <c r="E6" s="34"/>
    </row>
    <row r="7" spans="1:5" x14ac:dyDescent="0.2">
      <c r="A7" s="18" t="s">
        <v>4</v>
      </c>
      <c r="D7" s="34"/>
      <c r="E7" s="34"/>
    </row>
    <row r="8" spans="1:5" x14ac:dyDescent="0.2">
      <c r="A8" s="93" t="s">
        <v>5</v>
      </c>
      <c r="D8" s="34"/>
      <c r="E8" s="34"/>
    </row>
    <row r="9" spans="1:5" x14ac:dyDescent="0.2">
      <c r="A9" s="18" t="s">
        <v>6</v>
      </c>
      <c r="D9" s="34"/>
      <c r="E9" s="34"/>
    </row>
    <row r="10" spans="1:5" x14ac:dyDescent="0.2">
      <c r="A10" s="18" t="s">
        <v>7</v>
      </c>
      <c r="D10" s="34"/>
      <c r="E10" s="34"/>
    </row>
    <row r="11" spans="1:5" x14ac:dyDescent="0.2">
      <c r="A11" s="18" t="s">
        <v>8</v>
      </c>
      <c r="D11" s="34"/>
      <c r="E11" s="34"/>
    </row>
    <row r="12" spans="1:5" x14ac:dyDescent="0.2">
      <c r="A12" s="14"/>
    </row>
    <row r="13" spans="1:5" x14ac:dyDescent="0.2">
      <c r="A13" s="428" t="s">
        <v>135</v>
      </c>
      <c r="B13" s="386"/>
      <c r="C13" s="386"/>
      <c r="D13" s="386"/>
      <c r="E13" s="386"/>
    </row>
    <row r="14" spans="1:5" x14ac:dyDescent="0.2">
      <c r="A14" s="14" t="s">
        <v>170</v>
      </c>
    </row>
    <row r="16" spans="1:5" ht="17.25" customHeight="1" x14ac:dyDescent="0.2">
      <c r="A16" s="286" t="s">
        <v>136</v>
      </c>
      <c r="B16" s="286" t="s">
        <v>137</v>
      </c>
      <c r="C16" s="180" t="s">
        <v>138</v>
      </c>
      <c r="D16" s="180" t="s">
        <v>139</v>
      </c>
      <c r="E16" s="180" t="s">
        <v>140</v>
      </c>
    </row>
    <row r="17" spans="1:5" ht="12.75" customHeight="1" x14ac:dyDescent="0.2">
      <c r="A17" s="312">
        <v>1</v>
      </c>
      <c r="B17" s="312">
        <v>2</v>
      </c>
      <c r="C17" s="308">
        <v>3</v>
      </c>
      <c r="D17" s="308">
        <v>4</v>
      </c>
      <c r="E17" s="308">
        <v>5</v>
      </c>
    </row>
    <row r="18" spans="1:5" ht="14.25" customHeight="1" x14ac:dyDescent="0.2">
      <c r="A18" s="290" t="s">
        <v>79</v>
      </c>
      <c r="B18" s="217"/>
      <c r="C18" s="217"/>
      <c r="D18" s="217"/>
      <c r="E18" s="217"/>
    </row>
    <row r="19" spans="1:5" ht="18" customHeight="1" x14ac:dyDescent="0.2">
      <c r="A19" s="426" t="s">
        <v>141</v>
      </c>
      <c r="B19" s="103" t="s">
        <v>142</v>
      </c>
      <c r="C19" s="103"/>
      <c r="D19" s="426"/>
      <c r="E19" s="426"/>
    </row>
    <row r="20" spans="1:5" ht="17.25" customHeight="1" x14ac:dyDescent="0.2">
      <c r="A20" s="426"/>
      <c r="B20" s="103" t="s">
        <v>143</v>
      </c>
      <c r="C20" s="103"/>
      <c r="D20" s="426"/>
      <c r="E20" s="426"/>
    </row>
    <row r="21" spans="1:5" ht="18" customHeight="1" x14ac:dyDescent="0.2">
      <c r="A21" s="426" t="s">
        <v>144</v>
      </c>
      <c r="B21" s="103" t="s">
        <v>142</v>
      </c>
      <c r="C21" s="103"/>
      <c r="D21" s="426"/>
      <c r="E21" s="426"/>
    </row>
    <row r="22" spans="1:5" ht="15.75" customHeight="1" x14ac:dyDescent="0.2">
      <c r="A22" s="426"/>
      <c r="B22" s="103" t="s">
        <v>143</v>
      </c>
      <c r="C22" s="103"/>
      <c r="D22" s="426"/>
      <c r="E22" s="426"/>
    </row>
    <row r="23" spans="1:5" ht="16.5" customHeight="1" x14ac:dyDescent="0.2">
      <c r="A23" s="426" t="s">
        <v>145</v>
      </c>
      <c r="B23" s="103" t="s">
        <v>142</v>
      </c>
      <c r="C23" s="103"/>
      <c r="D23" s="426"/>
      <c r="E23" s="426"/>
    </row>
    <row r="24" spans="1:5" ht="18" customHeight="1" x14ac:dyDescent="0.2">
      <c r="A24" s="426"/>
      <c r="B24" s="103" t="s">
        <v>143</v>
      </c>
      <c r="C24" s="103"/>
      <c r="D24" s="426"/>
      <c r="E24" s="426"/>
    </row>
    <row r="25" spans="1:5" ht="16.5" customHeight="1" x14ac:dyDescent="0.2">
      <c r="A25" s="426" t="s">
        <v>146</v>
      </c>
      <c r="B25" s="103" t="s">
        <v>142</v>
      </c>
      <c r="C25" s="103"/>
      <c r="D25" s="426"/>
      <c r="E25" s="426"/>
    </row>
    <row r="26" spans="1:5" ht="17.25" customHeight="1" x14ac:dyDescent="0.2">
      <c r="A26" s="426"/>
      <c r="B26" s="103" t="s">
        <v>143</v>
      </c>
      <c r="C26" s="103"/>
      <c r="D26" s="426"/>
      <c r="E26" s="426"/>
    </row>
    <row r="27" spans="1:5" ht="15.75" customHeight="1" x14ac:dyDescent="0.2">
      <c r="A27" s="426" t="s">
        <v>147</v>
      </c>
      <c r="B27" s="103" t="s">
        <v>142</v>
      </c>
      <c r="C27" s="103"/>
      <c r="D27" s="426"/>
      <c r="E27" s="426"/>
    </row>
    <row r="28" spans="1:5" ht="15" customHeight="1" x14ac:dyDescent="0.2">
      <c r="A28" s="426"/>
      <c r="B28" s="103" t="s">
        <v>143</v>
      </c>
      <c r="C28" s="103"/>
      <c r="D28" s="426"/>
      <c r="E28" s="426"/>
    </row>
    <row r="29" spans="1:5" ht="16.5" customHeight="1" x14ac:dyDescent="0.2">
      <c r="A29" s="426" t="s">
        <v>148</v>
      </c>
      <c r="B29" s="103" t="s">
        <v>142</v>
      </c>
      <c r="C29" s="103"/>
      <c r="D29" s="426"/>
      <c r="E29" s="426"/>
    </row>
    <row r="30" spans="1:5" ht="18" customHeight="1" x14ac:dyDescent="0.2">
      <c r="A30" s="426"/>
      <c r="B30" s="103" t="s">
        <v>143</v>
      </c>
      <c r="C30" s="103"/>
      <c r="D30" s="426"/>
      <c r="E30" s="426"/>
    </row>
    <row r="31" spans="1:5" ht="16.5" customHeight="1" x14ac:dyDescent="0.2">
      <c r="A31" s="426" t="s">
        <v>149</v>
      </c>
      <c r="B31" s="103" t="s">
        <v>142</v>
      </c>
      <c r="C31" s="103"/>
      <c r="D31" s="426"/>
      <c r="E31" s="426"/>
    </row>
    <row r="32" spans="1:5" ht="16.5" customHeight="1" x14ac:dyDescent="0.2">
      <c r="A32" s="426"/>
      <c r="B32" s="103" t="s">
        <v>143</v>
      </c>
      <c r="C32" s="103"/>
      <c r="D32" s="426"/>
      <c r="E32" s="426"/>
    </row>
    <row r="33" spans="1:5" ht="17.25" customHeight="1" x14ac:dyDescent="0.2">
      <c r="A33" s="426" t="s">
        <v>150</v>
      </c>
      <c r="B33" s="103" t="s">
        <v>142</v>
      </c>
      <c r="C33" s="103"/>
      <c r="D33" s="426"/>
      <c r="E33" s="426"/>
    </row>
    <row r="34" spans="1:5" ht="17.25" customHeight="1" x14ac:dyDescent="0.2">
      <c r="A34" s="426"/>
      <c r="B34" s="103" t="s">
        <v>143</v>
      </c>
      <c r="C34" s="103"/>
      <c r="D34" s="426"/>
      <c r="E34" s="426"/>
    </row>
    <row r="35" spans="1:5" ht="18" customHeight="1" x14ac:dyDescent="0.2">
      <c r="A35" s="426" t="s">
        <v>151</v>
      </c>
      <c r="B35" s="103" t="s">
        <v>142</v>
      </c>
      <c r="C35" s="103"/>
      <c r="D35" s="426"/>
      <c r="E35" s="426"/>
    </row>
    <row r="36" spans="1:5" ht="15.75" customHeight="1" x14ac:dyDescent="0.2">
      <c r="A36" s="426"/>
      <c r="B36" s="103" t="s">
        <v>143</v>
      </c>
      <c r="C36" s="103"/>
      <c r="D36" s="426"/>
      <c r="E36" s="426"/>
    </row>
    <row r="37" spans="1:5" ht="15" customHeight="1" x14ac:dyDescent="0.2">
      <c r="A37" s="426" t="s">
        <v>152</v>
      </c>
      <c r="B37" s="103" t="s">
        <v>142</v>
      </c>
      <c r="C37" s="103"/>
      <c r="D37" s="426"/>
      <c r="E37" s="426"/>
    </row>
    <row r="38" spans="1:5" ht="13.5" customHeight="1" x14ac:dyDescent="0.2">
      <c r="A38" s="426"/>
      <c r="B38" s="103" t="s">
        <v>143</v>
      </c>
      <c r="C38" s="103"/>
      <c r="D38" s="426"/>
      <c r="E38" s="426"/>
    </row>
    <row r="39" spans="1:5" ht="17.25" customHeight="1" x14ac:dyDescent="0.2"/>
    <row r="41" spans="1:5" x14ac:dyDescent="0.2">
      <c r="A41" s="8" t="s">
        <v>158</v>
      </c>
    </row>
    <row r="42" spans="1:5" x14ac:dyDescent="0.2">
      <c r="A42" s="10"/>
    </row>
    <row r="43" spans="1:5" ht="20.25" customHeight="1" x14ac:dyDescent="0.2">
      <c r="A43" s="286" t="s">
        <v>153</v>
      </c>
      <c r="B43" s="180" t="s">
        <v>138</v>
      </c>
      <c r="C43" s="180" t="s">
        <v>154</v>
      </c>
      <c r="D43" s="32"/>
    </row>
    <row r="44" spans="1:5" ht="25.5" x14ac:dyDescent="0.2">
      <c r="A44" s="122" t="s">
        <v>171</v>
      </c>
      <c r="B44" s="48"/>
      <c r="C44" s="288"/>
      <c r="D44" s="429"/>
    </row>
    <row r="45" spans="1:5" ht="17.25" customHeight="1" x14ac:dyDescent="0.2">
      <c r="A45" s="217" t="s">
        <v>155</v>
      </c>
      <c r="B45" s="217"/>
      <c r="C45" s="289"/>
      <c r="D45" s="429"/>
    </row>
    <row r="46" spans="1:5" ht="15" customHeight="1" x14ac:dyDescent="0.2">
      <c r="A46" s="290" t="s">
        <v>57</v>
      </c>
      <c r="B46" s="291"/>
      <c r="C46" s="290"/>
    </row>
  </sheetData>
  <mergeCells count="33">
    <mergeCell ref="D44:D45"/>
    <mergeCell ref="A35:A36"/>
    <mergeCell ref="D35:D36"/>
    <mergeCell ref="E35:E36"/>
    <mergeCell ref="A37:A38"/>
    <mergeCell ref="D37:D38"/>
    <mergeCell ref="E37:E38"/>
    <mergeCell ref="A31:A32"/>
    <mergeCell ref="D31:D32"/>
    <mergeCell ref="E31:E32"/>
    <mergeCell ref="A33:A34"/>
    <mergeCell ref="D33:D34"/>
    <mergeCell ref="E33:E34"/>
    <mergeCell ref="A27:A28"/>
    <mergeCell ref="D27:D28"/>
    <mergeCell ref="E27:E28"/>
    <mergeCell ref="A29:A30"/>
    <mergeCell ref="D29:D30"/>
    <mergeCell ref="E29:E30"/>
    <mergeCell ref="A23:A24"/>
    <mergeCell ref="D23:D24"/>
    <mergeCell ref="E23:E24"/>
    <mergeCell ref="A25:A26"/>
    <mergeCell ref="D25:D26"/>
    <mergeCell ref="E25:E26"/>
    <mergeCell ref="A21:A22"/>
    <mergeCell ref="D21:D22"/>
    <mergeCell ref="E21:E22"/>
    <mergeCell ref="D1:E1"/>
    <mergeCell ref="A13:E13"/>
    <mergeCell ref="A19:A20"/>
    <mergeCell ref="D19:D20"/>
    <mergeCell ref="E19:E20"/>
  </mergeCells>
  <printOptions horizontalCentered="1" verticalCentered="1"/>
  <pageMargins left="0.48" right="0.52" top="0.44" bottom="0.51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8"/>
  <sheetViews>
    <sheetView showGridLines="0" zoomScaleNormal="100" workbookViewId="0">
      <selection activeCell="D36" sqref="D36"/>
    </sheetView>
  </sheetViews>
  <sheetFormatPr defaultRowHeight="12.75" x14ac:dyDescent="0.2"/>
  <cols>
    <col min="1" max="1" width="4.42578125" style="8" customWidth="1"/>
    <col min="2" max="2" width="30.7109375" style="8" customWidth="1"/>
    <col min="3" max="3" width="16.28515625" style="8" customWidth="1"/>
    <col min="4" max="4" width="13.5703125" style="8" customWidth="1"/>
    <col min="5" max="5" width="16.140625" style="15" customWidth="1"/>
    <col min="6" max="6" width="9.85546875" style="8" customWidth="1"/>
    <col min="7" max="7" width="10.140625" style="8" bestFit="1" customWidth="1"/>
    <col min="8" max="16384" width="9.140625" style="8"/>
  </cols>
  <sheetData>
    <row r="1" spans="1:5" x14ac:dyDescent="0.2">
      <c r="A1" s="14"/>
      <c r="D1" s="409" t="s">
        <v>99</v>
      </c>
      <c r="E1" s="387"/>
    </row>
    <row r="2" spans="1:5" x14ac:dyDescent="0.2">
      <c r="A2" s="93" t="s">
        <v>9</v>
      </c>
      <c r="D2" s="15"/>
      <c r="E2" s="43"/>
    </row>
    <row r="3" spans="1:5" x14ac:dyDescent="0.2">
      <c r="A3" s="93" t="s">
        <v>10</v>
      </c>
      <c r="C3" s="34"/>
      <c r="D3" s="34"/>
      <c r="E3" s="34"/>
    </row>
    <row r="4" spans="1:5" x14ac:dyDescent="0.2">
      <c r="A4" s="18" t="s">
        <v>159</v>
      </c>
      <c r="C4" s="34"/>
      <c r="D4" s="34"/>
      <c r="E4" s="34"/>
    </row>
    <row r="5" spans="1:5" x14ac:dyDescent="0.2">
      <c r="A5" s="18" t="s">
        <v>2</v>
      </c>
      <c r="C5" s="34"/>
      <c r="D5" s="34"/>
      <c r="E5" s="34"/>
    </row>
    <row r="6" spans="1:5" x14ac:dyDescent="0.2">
      <c r="A6" s="93" t="s">
        <v>3</v>
      </c>
      <c r="C6" s="34"/>
      <c r="D6" s="34"/>
      <c r="E6" s="34"/>
    </row>
    <row r="7" spans="1:5" x14ac:dyDescent="0.2">
      <c r="A7" s="18" t="s">
        <v>4</v>
      </c>
      <c r="C7" s="34"/>
      <c r="D7" s="34"/>
      <c r="E7" s="34"/>
    </row>
    <row r="8" spans="1:5" x14ac:dyDescent="0.2">
      <c r="A8" s="93" t="s">
        <v>5</v>
      </c>
      <c r="C8" s="34"/>
      <c r="D8" s="34"/>
      <c r="E8" s="34"/>
    </row>
    <row r="9" spans="1:5" x14ac:dyDescent="0.2">
      <c r="A9" s="18" t="s">
        <v>6</v>
      </c>
      <c r="C9" s="34"/>
      <c r="D9" s="34"/>
      <c r="E9" s="34"/>
    </row>
    <row r="10" spans="1:5" x14ac:dyDescent="0.2">
      <c r="A10" s="18" t="s">
        <v>7</v>
      </c>
      <c r="C10" s="34"/>
      <c r="D10" s="34"/>
      <c r="E10" s="34"/>
    </row>
    <row r="11" spans="1:5" x14ac:dyDescent="0.2">
      <c r="A11" s="18" t="s">
        <v>8</v>
      </c>
      <c r="C11" s="34"/>
      <c r="D11" s="34"/>
      <c r="E11" s="34"/>
    </row>
    <row r="12" spans="1:5" x14ac:dyDescent="0.2">
      <c r="A12" s="14"/>
    </row>
    <row r="13" spans="1:5" x14ac:dyDescent="0.2">
      <c r="A13" s="430" t="s">
        <v>100</v>
      </c>
      <c r="B13" s="377"/>
      <c r="C13" s="377"/>
      <c r="D13" s="377"/>
      <c r="E13" s="377"/>
    </row>
    <row r="14" spans="1:5" ht="18.75" customHeight="1" x14ac:dyDescent="0.2">
      <c r="A14" s="423"/>
      <c r="B14" s="423"/>
      <c r="C14" s="423"/>
      <c r="D14" s="423"/>
      <c r="E14" s="423"/>
    </row>
    <row r="16" spans="1:5" ht="28.5" customHeight="1" x14ac:dyDescent="0.2">
      <c r="A16" s="180" t="s">
        <v>598</v>
      </c>
      <c r="B16" s="286" t="s">
        <v>101</v>
      </c>
      <c r="C16" s="180" t="s">
        <v>102</v>
      </c>
      <c r="D16" s="180" t="s">
        <v>103</v>
      </c>
      <c r="E16" s="180" t="s">
        <v>104</v>
      </c>
    </row>
    <row r="17" spans="1:9" x14ac:dyDescent="0.2">
      <c r="A17" s="309">
        <v>1</v>
      </c>
      <c r="B17" s="312">
        <v>2</v>
      </c>
      <c r="C17" s="309">
        <v>3</v>
      </c>
      <c r="D17" s="309">
        <v>4</v>
      </c>
      <c r="E17" s="309">
        <v>5</v>
      </c>
    </row>
    <row r="18" spans="1:9" x14ac:dyDescent="0.2">
      <c r="A18" s="217"/>
      <c r="B18" s="292" t="s">
        <v>79</v>
      </c>
      <c r="C18" s="290"/>
      <c r="D18" s="290"/>
      <c r="E18" s="290"/>
      <c r="G18" s="21"/>
      <c r="I18" s="22"/>
    </row>
    <row r="19" spans="1:9" x14ac:dyDescent="0.2">
      <c r="A19" s="48"/>
      <c r="B19" s="103"/>
      <c r="C19" s="48"/>
      <c r="D19" s="48"/>
      <c r="E19" s="48"/>
    </row>
    <row r="20" spans="1:9" s="10" customFormat="1" ht="19.5" customHeight="1" x14ac:dyDescent="0.2">
      <c r="A20" s="48"/>
      <c r="B20" s="336"/>
      <c r="C20" s="48"/>
      <c r="D20" s="48"/>
      <c r="E20" s="48"/>
    </row>
    <row r="21" spans="1:9" x14ac:dyDescent="0.2">
      <c r="A21" s="48"/>
      <c r="B21" s="336"/>
      <c r="C21" s="48"/>
      <c r="D21" s="48"/>
      <c r="E21" s="48"/>
    </row>
    <row r="22" spans="1:9" x14ac:dyDescent="0.2">
      <c r="A22" s="48"/>
      <c r="B22" s="336"/>
      <c r="C22" s="48"/>
      <c r="D22" s="48"/>
      <c r="E22" s="48"/>
    </row>
    <row r="23" spans="1:9" x14ac:dyDescent="0.2">
      <c r="A23" s="48"/>
      <c r="B23" s="336"/>
      <c r="C23" s="48"/>
      <c r="D23" s="48"/>
      <c r="E23" s="48"/>
    </row>
    <row r="24" spans="1:9" x14ac:dyDescent="0.2">
      <c r="A24" s="48"/>
      <c r="B24" s="336"/>
      <c r="C24" s="48"/>
      <c r="D24" s="48"/>
      <c r="E24" s="48"/>
    </row>
    <row r="25" spans="1:9" x14ac:dyDescent="0.2">
      <c r="A25" s="48"/>
      <c r="B25" s="336"/>
      <c r="C25" s="48"/>
      <c r="D25" s="48"/>
      <c r="E25" s="48"/>
    </row>
    <row r="26" spans="1:9" x14ac:dyDescent="0.2">
      <c r="A26" s="48"/>
      <c r="B26" s="336"/>
      <c r="C26" s="48"/>
      <c r="D26" s="48"/>
      <c r="E26" s="48"/>
    </row>
    <row r="27" spans="1:9" x14ac:dyDescent="0.2">
      <c r="A27" s="48"/>
      <c r="B27" s="336"/>
      <c r="C27" s="48"/>
      <c r="D27" s="48"/>
      <c r="E27" s="48"/>
    </row>
    <row r="28" spans="1:9" x14ac:dyDescent="0.2">
      <c r="A28" s="48"/>
      <c r="B28" s="336"/>
      <c r="C28" s="48"/>
      <c r="D28" s="48"/>
      <c r="E28" s="48"/>
    </row>
  </sheetData>
  <mergeCells count="3">
    <mergeCell ref="D1:E1"/>
    <mergeCell ref="A13:E13"/>
    <mergeCell ref="A14:E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0"/>
  <sheetViews>
    <sheetView showGridLines="0" topLeftCell="B1" zoomScaleNormal="100" workbookViewId="0">
      <selection activeCell="L30" sqref="L30"/>
    </sheetView>
  </sheetViews>
  <sheetFormatPr defaultRowHeight="12.75" x14ac:dyDescent="0.2"/>
  <cols>
    <col min="1" max="1" width="4" style="8" customWidth="1"/>
    <col min="2" max="2" width="49.7109375" style="8" customWidth="1"/>
    <col min="3" max="3" width="6.7109375" style="53" bestFit="1" customWidth="1"/>
    <col min="4" max="4" width="13.5703125" style="8" customWidth="1"/>
    <col min="5" max="5" width="16.7109375" style="8" customWidth="1"/>
    <col min="6" max="16384" width="9.140625" style="8"/>
  </cols>
  <sheetData>
    <row r="1" spans="1:5" x14ac:dyDescent="0.2">
      <c r="A1" s="1"/>
      <c r="C1" s="62"/>
      <c r="D1" s="113" t="s">
        <v>288</v>
      </c>
      <c r="E1" s="317"/>
    </row>
    <row r="2" spans="1:5" x14ac:dyDescent="0.2">
      <c r="A2" s="382" t="s">
        <v>9</v>
      </c>
      <c r="B2" s="382"/>
      <c r="C2" s="3"/>
      <c r="D2" s="3"/>
    </row>
    <row r="3" spans="1:5" x14ac:dyDescent="0.2">
      <c r="A3" s="382" t="s">
        <v>10</v>
      </c>
      <c r="B3" s="382"/>
      <c r="C3" s="3"/>
      <c r="D3" s="3"/>
    </row>
    <row r="4" spans="1:5" x14ac:dyDescent="0.2">
      <c r="A4" s="18" t="s">
        <v>159</v>
      </c>
      <c r="B4" s="5"/>
      <c r="C4" s="95"/>
      <c r="D4" s="95"/>
      <c r="E4" s="34"/>
    </row>
    <row r="5" spans="1:5" x14ac:dyDescent="0.2">
      <c r="A5" s="18" t="s">
        <v>267</v>
      </c>
      <c r="B5" s="3"/>
      <c r="C5" s="61"/>
      <c r="D5" s="61"/>
      <c r="E5" s="34"/>
    </row>
    <row r="6" spans="1:5" x14ac:dyDescent="0.2">
      <c r="A6" s="18" t="s">
        <v>266</v>
      </c>
      <c r="B6" s="3"/>
      <c r="C6" s="61"/>
      <c r="D6" s="61"/>
      <c r="E6" s="34"/>
    </row>
    <row r="7" spans="1:5" x14ac:dyDescent="0.2">
      <c r="A7" s="382" t="s">
        <v>3</v>
      </c>
      <c r="B7" s="382"/>
      <c r="C7" s="61"/>
      <c r="D7" s="61"/>
      <c r="E7" s="34"/>
    </row>
    <row r="8" spans="1:5" x14ac:dyDescent="0.2">
      <c r="A8" s="18" t="s">
        <v>4</v>
      </c>
      <c r="B8" s="4"/>
      <c r="C8" s="61"/>
      <c r="D8" s="61"/>
      <c r="E8" s="34"/>
    </row>
    <row r="9" spans="1:5" x14ac:dyDescent="0.2">
      <c r="A9" s="382" t="s">
        <v>5</v>
      </c>
      <c r="B9" s="382"/>
      <c r="C9" s="60"/>
      <c r="D9" s="60"/>
      <c r="E9" s="34"/>
    </row>
    <row r="10" spans="1:5" x14ac:dyDescent="0.2">
      <c r="A10" s="18" t="s">
        <v>6</v>
      </c>
      <c r="B10" s="18"/>
      <c r="C10" s="94"/>
      <c r="D10" s="94"/>
      <c r="E10" s="34"/>
    </row>
    <row r="11" spans="1:5" x14ac:dyDescent="0.2">
      <c r="A11" s="18" t="s">
        <v>7</v>
      </c>
      <c r="B11" s="18"/>
      <c r="C11" s="95"/>
      <c r="D11" s="95"/>
      <c r="E11" s="34"/>
    </row>
    <row r="12" spans="1:5" x14ac:dyDescent="0.2">
      <c r="A12" s="18" t="s">
        <v>8</v>
      </c>
      <c r="B12" s="18"/>
      <c r="C12" s="95"/>
      <c r="D12" s="95"/>
      <c r="E12" s="34"/>
    </row>
    <row r="13" spans="1:5" x14ac:dyDescent="0.2">
      <c r="B13" s="59"/>
      <c r="C13" s="8"/>
    </row>
    <row r="14" spans="1:5" x14ac:dyDescent="0.2">
      <c r="A14" s="386" t="s">
        <v>287</v>
      </c>
      <c r="B14" s="377"/>
      <c r="C14" s="377"/>
      <c r="D14" s="377"/>
      <c r="E14" s="387"/>
    </row>
    <row r="15" spans="1:5" ht="15" customHeight="1" x14ac:dyDescent="0.2">
      <c r="A15" s="386" t="s">
        <v>286</v>
      </c>
      <c r="B15" s="387"/>
      <c r="C15" s="387"/>
      <c r="D15" s="387"/>
      <c r="E15" s="387"/>
    </row>
    <row r="16" spans="1:5" ht="12.75" customHeight="1" x14ac:dyDescent="0.2">
      <c r="B16" s="384" t="s">
        <v>262</v>
      </c>
      <c r="C16" s="384"/>
      <c r="D16" s="384"/>
      <c r="E16" s="385"/>
    </row>
    <row r="17" spans="1:5" ht="40.5" customHeight="1" x14ac:dyDescent="0.2">
      <c r="A17" s="307" t="s">
        <v>598</v>
      </c>
      <c r="B17" s="307" t="s">
        <v>261</v>
      </c>
      <c r="C17" s="307" t="s">
        <v>592</v>
      </c>
      <c r="D17" s="307" t="s">
        <v>259</v>
      </c>
      <c r="E17" s="307" t="s">
        <v>590</v>
      </c>
    </row>
    <row r="18" spans="1:5" x14ac:dyDescent="0.2">
      <c r="A18" s="326">
        <v>1</v>
      </c>
      <c r="B18" s="326">
        <v>2</v>
      </c>
      <c r="C18" s="326">
        <v>3</v>
      </c>
      <c r="D18" s="326">
        <v>4</v>
      </c>
      <c r="E18" s="326">
        <v>5</v>
      </c>
    </row>
    <row r="19" spans="1:5" ht="25.5" x14ac:dyDescent="0.2">
      <c r="A19" s="20">
        <v>1</v>
      </c>
      <c r="B19" s="57" t="s">
        <v>285</v>
      </c>
      <c r="C19" s="20">
        <v>301</v>
      </c>
      <c r="D19" s="103">
        <f>+D20+D21+D22++D23+D24</f>
        <v>0</v>
      </c>
      <c r="E19" s="103">
        <f>+E20+E21+E22++E23+E24</f>
        <v>0</v>
      </c>
    </row>
    <row r="20" spans="1:5" x14ac:dyDescent="0.2">
      <c r="A20" s="20">
        <v>2</v>
      </c>
      <c r="B20" s="48" t="s">
        <v>284</v>
      </c>
      <c r="C20" s="20">
        <v>302</v>
      </c>
      <c r="D20" s="103"/>
      <c r="E20" s="103"/>
    </row>
    <row r="21" spans="1:5" x14ac:dyDescent="0.2">
      <c r="A21" s="20">
        <v>3</v>
      </c>
      <c r="B21" s="48" t="s">
        <v>283</v>
      </c>
      <c r="C21" s="20">
        <v>303</v>
      </c>
      <c r="D21" s="103"/>
      <c r="E21" s="103"/>
    </row>
    <row r="22" spans="1:5" ht="25.5" x14ac:dyDescent="0.2">
      <c r="A22" s="20">
        <v>4</v>
      </c>
      <c r="B22" s="122" t="s">
        <v>282</v>
      </c>
      <c r="C22" s="20">
        <v>304</v>
      </c>
      <c r="D22" s="103"/>
      <c r="E22" s="103"/>
    </row>
    <row r="23" spans="1:5" x14ac:dyDescent="0.2">
      <c r="A23" s="20">
        <v>5</v>
      </c>
      <c r="B23" s="48" t="s">
        <v>647</v>
      </c>
      <c r="C23" s="20">
        <v>305</v>
      </c>
      <c r="D23" s="103"/>
      <c r="E23" s="103"/>
    </row>
    <row r="24" spans="1:5" ht="25.5" x14ac:dyDescent="0.2">
      <c r="A24" s="20">
        <v>6</v>
      </c>
      <c r="B24" s="122" t="s">
        <v>281</v>
      </c>
      <c r="C24" s="20">
        <v>306</v>
      </c>
      <c r="D24" s="103"/>
      <c r="E24" s="103"/>
    </row>
    <row r="25" spans="1:5" ht="25.5" x14ac:dyDescent="0.2">
      <c r="A25" s="20">
        <v>7</v>
      </c>
      <c r="B25" s="57" t="s">
        <v>280</v>
      </c>
      <c r="C25" s="20">
        <v>307</v>
      </c>
      <c r="D25" s="103">
        <f>+D26-D27</f>
        <v>0</v>
      </c>
      <c r="E25" s="103">
        <f>+E26-E27</f>
        <v>0</v>
      </c>
    </row>
    <row r="26" spans="1:5" x14ac:dyDescent="0.2">
      <c r="A26" s="20">
        <v>8</v>
      </c>
      <c r="B26" s="48" t="s">
        <v>279</v>
      </c>
      <c r="C26" s="20">
        <v>308</v>
      </c>
      <c r="D26" s="103"/>
      <c r="E26" s="103"/>
    </row>
    <row r="27" spans="1:5" ht="15.75" customHeight="1" x14ac:dyDescent="0.2">
      <c r="A27" s="20">
        <v>9</v>
      </c>
      <c r="B27" s="48" t="s">
        <v>643</v>
      </c>
      <c r="C27" s="20">
        <v>309</v>
      </c>
      <c r="D27" s="103"/>
      <c r="E27" s="103"/>
    </row>
    <row r="28" spans="1:5" ht="25.5" x14ac:dyDescent="0.2">
      <c r="A28" s="20">
        <v>10</v>
      </c>
      <c r="B28" s="57" t="s">
        <v>278</v>
      </c>
      <c r="C28" s="20">
        <v>310</v>
      </c>
      <c r="D28" s="103">
        <f>+D29-D30</f>
        <v>0</v>
      </c>
      <c r="E28" s="103">
        <f>+E29-E30</f>
        <v>0</v>
      </c>
    </row>
    <row r="29" spans="1:5" ht="25.5" x14ac:dyDescent="0.2">
      <c r="A29" s="20">
        <v>11</v>
      </c>
      <c r="B29" s="122" t="s">
        <v>644</v>
      </c>
      <c r="C29" s="20">
        <v>311</v>
      </c>
      <c r="D29" s="103"/>
      <c r="E29" s="103"/>
    </row>
    <row r="30" spans="1:5" ht="25.5" x14ac:dyDescent="0.2">
      <c r="A30" s="20">
        <v>12</v>
      </c>
      <c r="B30" s="122" t="s">
        <v>277</v>
      </c>
      <c r="C30" s="20">
        <v>312</v>
      </c>
      <c r="D30" s="103"/>
      <c r="E30" s="103"/>
    </row>
    <row r="31" spans="1:5" s="10" customFormat="1" ht="25.5" x14ac:dyDescent="0.2">
      <c r="A31" s="56">
        <v>13</v>
      </c>
      <c r="B31" s="57" t="s">
        <v>276</v>
      </c>
      <c r="C31" s="56">
        <v>313</v>
      </c>
      <c r="D31" s="58"/>
      <c r="E31" s="58"/>
    </row>
    <row r="32" spans="1:5" ht="36.75" customHeight="1" x14ac:dyDescent="0.2">
      <c r="A32" s="56">
        <v>14</v>
      </c>
      <c r="B32" s="57" t="s">
        <v>275</v>
      </c>
      <c r="C32" s="20">
        <v>314</v>
      </c>
      <c r="D32" s="103">
        <f>+D19+D25+D28-D31</f>
        <v>0</v>
      </c>
      <c r="E32" s="103">
        <f>+E19+E25+E28-E31</f>
        <v>0</v>
      </c>
    </row>
    <row r="33" spans="1:5" x14ac:dyDescent="0.2">
      <c r="A33" s="56">
        <v>15</v>
      </c>
      <c r="B33" s="49" t="s">
        <v>274</v>
      </c>
      <c r="C33" s="20">
        <v>315</v>
      </c>
      <c r="D33" s="103"/>
      <c r="E33" s="103"/>
    </row>
    <row r="34" spans="1:5" x14ac:dyDescent="0.2">
      <c r="A34" s="20">
        <v>16</v>
      </c>
      <c r="B34" s="48" t="s">
        <v>273</v>
      </c>
      <c r="C34" s="20">
        <v>316</v>
      </c>
      <c r="D34" s="103"/>
      <c r="E34" s="103"/>
    </row>
    <row r="35" spans="1:5" x14ac:dyDescent="0.2">
      <c r="A35" s="20">
        <v>17</v>
      </c>
      <c r="B35" s="48" t="s">
        <v>272</v>
      </c>
      <c r="C35" s="20">
        <v>317</v>
      </c>
      <c r="D35" s="103"/>
      <c r="E35" s="103"/>
    </row>
    <row r="36" spans="1:5" x14ac:dyDescent="0.2">
      <c r="A36" s="56">
        <v>18</v>
      </c>
      <c r="B36" s="49" t="s">
        <v>271</v>
      </c>
      <c r="C36" s="20">
        <v>318</v>
      </c>
      <c r="D36" s="103"/>
      <c r="E36" s="103"/>
    </row>
    <row r="37" spans="1:5" x14ac:dyDescent="0.2">
      <c r="A37" s="20">
        <v>19</v>
      </c>
      <c r="B37" s="48" t="s">
        <v>270</v>
      </c>
      <c r="C37" s="20">
        <v>319</v>
      </c>
      <c r="D37" s="103"/>
      <c r="E37" s="103"/>
    </row>
    <row r="38" spans="1:5" x14ac:dyDescent="0.2">
      <c r="A38" s="20">
        <v>20</v>
      </c>
      <c r="B38" s="48" t="s">
        <v>645</v>
      </c>
      <c r="C38" s="20">
        <v>320</v>
      </c>
      <c r="D38" s="103"/>
      <c r="E38" s="103"/>
    </row>
    <row r="39" spans="1:5" x14ac:dyDescent="0.2">
      <c r="A39" s="20">
        <v>21</v>
      </c>
      <c r="B39" s="48" t="s">
        <v>269</v>
      </c>
      <c r="C39" s="20">
        <v>321</v>
      </c>
      <c r="D39" s="103"/>
      <c r="E39" s="103"/>
    </row>
    <row r="40" spans="1:5" x14ac:dyDescent="0.2">
      <c r="A40" s="24">
        <v>22</v>
      </c>
      <c r="B40" s="9" t="s">
        <v>268</v>
      </c>
      <c r="C40" s="24">
        <v>322</v>
      </c>
      <c r="D40" s="105"/>
      <c r="E40" s="105"/>
    </row>
  </sheetData>
  <mergeCells count="7">
    <mergeCell ref="B16:E16"/>
    <mergeCell ref="A15:E15"/>
    <mergeCell ref="A2:B2"/>
    <mergeCell ref="A3:B3"/>
    <mergeCell ref="A7:B7"/>
    <mergeCell ref="A9:B9"/>
    <mergeCell ref="A14:E14"/>
  </mergeCells>
  <dataValidations count="2">
    <dataValidation type="whole" operator="greaterThanOrEqual" allowBlank="1" showInputMessage="1" showErrorMessage="1" sqref="C4:D4 B8">
      <formula1>0</formula1>
    </dataValidation>
    <dataValidation type="date" operator="greaterThan" allowBlank="1" showInputMessage="1" showErrorMessage="1" sqref="B4">
      <formula1>32874</formula1>
    </dataValidation>
  </dataValidations>
  <pageMargins left="0.7" right="0.4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3"/>
  <sheetViews>
    <sheetView showGridLines="0" zoomScaleNormal="100" workbookViewId="0">
      <selection activeCell="D62" sqref="D62"/>
    </sheetView>
  </sheetViews>
  <sheetFormatPr defaultRowHeight="12.75" x14ac:dyDescent="0.2"/>
  <cols>
    <col min="1" max="1" width="5.42578125" style="8" customWidth="1"/>
    <col min="2" max="2" width="41.7109375" style="334" customWidth="1"/>
    <col min="3" max="3" width="6.7109375" style="59" customWidth="1"/>
    <col min="4" max="5" width="17.140625" style="8" customWidth="1"/>
    <col min="6" max="16384" width="9.140625" style="8"/>
  </cols>
  <sheetData>
    <row r="1" spans="1:6" x14ac:dyDescent="0.2">
      <c r="B1" s="341"/>
      <c r="D1" s="388" t="s">
        <v>567</v>
      </c>
      <c r="E1" s="389"/>
    </row>
    <row r="2" spans="1:6" x14ac:dyDescent="0.2">
      <c r="A2" s="93" t="s">
        <v>9</v>
      </c>
      <c r="B2" s="342"/>
      <c r="C2" s="337"/>
      <c r="D2" s="338"/>
      <c r="E2" s="338"/>
    </row>
    <row r="3" spans="1:6" x14ac:dyDescent="0.2">
      <c r="A3" s="93" t="s">
        <v>10</v>
      </c>
      <c r="B3" s="342"/>
      <c r="C3" s="339"/>
      <c r="D3" s="61"/>
      <c r="E3" s="61"/>
    </row>
    <row r="4" spans="1:6" x14ac:dyDescent="0.2">
      <c r="A4" s="18" t="s">
        <v>159</v>
      </c>
      <c r="B4" s="343"/>
      <c r="C4" s="339"/>
      <c r="D4" s="333"/>
      <c r="E4" s="333"/>
    </row>
    <row r="5" spans="1:6" x14ac:dyDescent="0.2">
      <c r="A5" s="18" t="s">
        <v>267</v>
      </c>
      <c r="B5" s="344"/>
      <c r="C5" s="339"/>
      <c r="D5" s="61"/>
      <c r="E5" s="61"/>
    </row>
    <row r="6" spans="1:6" x14ac:dyDescent="0.2">
      <c r="A6" s="18" t="s">
        <v>266</v>
      </c>
      <c r="B6" s="344"/>
      <c r="C6" s="339"/>
      <c r="D6" s="61"/>
      <c r="E6" s="61"/>
    </row>
    <row r="7" spans="1:6" x14ac:dyDescent="0.2">
      <c r="A7" s="93" t="s">
        <v>3</v>
      </c>
      <c r="B7" s="342"/>
      <c r="C7" s="339"/>
      <c r="D7" s="61"/>
      <c r="E7" s="61"/>
    </row>
    <row r="8" spans="1:6" x14ac:dyDescent="0.2">
      <c r="A8" s="18" t="s">
        <v>4</v>
      </c>
      <c r="B8" s="345"/>
      <c r="C8" s="339"/>
      <c r="D8" s="61"/>
      <c r="E8" s="61"/>
    </row>
    <row r="9" spans="1:6" x14ac:dyDescent="0.2">
      <c r="A9" s="93" t="s">
        <v>5</v>
      </c>
      <c r="B9" s="342"/>
      <c r="C9" s="339"/>
      <c r="D9" s="60"/>
      <c r="E9" s="60"/>
    </row>
    <row r="10" spans="1:6" x14ac:dyDescent="0.2">
      <c r="A10" s="18" t="s">
        <v>6</v>
      </c>
      <c r="B10" s="341"/>
      <c r="C10" s="339"/>
      <c r="D10" s="332"/>
      <c r="E10" s="332"/>
    </row>
    <row r="11" spans="1:6" x14ac:dyDescent="0.2">
      <c r="A11" s="18" t="s">
        <v>7</v>
      </c>
      <c r="B11" s="341"/>
      <c r="C11" s="339"/>
      <c r="D11" s="333"/>
      <c r="E11" s="333"/>
    </row>
    <row r="12" spans="1:6" x14ac:dyDescent="0.2">
      <c r="A12" s="18" t="s">
        <v>8</v>
      </c>
      <c r="B12" s="341"/>
      <c r="C12" s="339"/>
      <c r="D12" s="333"/>
      <c r="E12" s="333"/>
    </row>
    <row r="14" spans="1:6" x14ac:dyDescent="0.2">
      <c r="B14" s="386" t="s">
        <v>265</v>
      </c>
      <c r="C14" s="377"/>
      <c r="D14" s="377"/>
      <c r="E14" s="377"/>
    </row>
    <row r="15" spans="1:6" x14ac:dyDescent="0.2">
      <c r="B15" s="386" t="s">
        <v>264</v>
      </c>
      <c r="C15" s="377"/>
      <c r="D15" s="377"/>
      <c r="E15" s="377"/>
      <c r="F15" s="52"/>
    </row>
    <row r="16" spans="1:6" x14ac:dyDescent="0.2">
      <c r="B16" s="386" t="s">
        <v>263</v>
      </c>
      <c r="C16" s="377"/>
      <c r="D16" s="377"/>
      <c r="E16" s="377"/>
      <c r="F16" s="123"/>
    </row>
    <row r="17" spans="1:5" ht="16.5" customHeight="1" x14ac:dyDescent="0.2">
      <c r="C17" s="384" t="s">
        <v>262</v>
      </c>
      <c r="D17" s="384"/>
      <c r="E17" s="384"/>
    </row>
    <row r="18" spans="1:5" ht="16.5" customHeight="1" x14ac:dyDescent="0.2">
      <c r="A18" s="390" t="s">
        <v>599</v>
      </c>
      <c r="B18" s="390" t="s">
        <v>261</v>
      </c>
      <c r="C18" s="390" t="s">
        <v>593</v>
      </c>
      <c r="D18" s="393" t="s">
        <v>260</v>
      </c>
      <c r="E18" s="393"/>
    </row>
    <row r="19" spans="1:5" x14ac:dyDescent="0.2">
      <c r="A19" s="390"/>
      <c r="B19" s="392"/>
      <c r="C19" s="391"/>
      <c r="D19" s="307" t="s">
        <v>259</v>
      </c>
      <c r="E19" s="307" t="s">
        <v>589</v>
      </c>
    </row>
    <row r="20" spans="1:5" x14ac:dyDescent="0.2">
      <c r="A20" s="325">
        <v>1</v>
      </c>
      <c r="B20" s="328">
        <v>2</v>
      </c>
      <c r="C20" s="326">
        <v>3</v>
      </c>
      <c r="D20" s="325">
        <v>4</v>
      </c>
      <c r="E20" s="325">
        <v>5</v>
      </c>
    </row>
    <row r="21" spans="1:5" x14ac:dyDescent="0.2">
      <c r="A21" s="124">
        <v>1</v>
      </c>
      <c r="B21" s="112" t="s">
        <v>258</v>
      </c>
      <c r="C21" s="126"/>
      <c r="D21" s="48"/>
      <c r="E21" s="48"/>
    </row>
    <row r="22" spans="1:5" ht="24.75" customHeight="1" x14ac:dyDescent="0.2">
      <c r="A22" s="124">
        <v>2</v>
      </c>
      <c r="B22" s="340" t="s">
        <v>257</v>
      </c>
      <c r="C22" s="127" t="s">
        <v>256</v>
      </c>
      <c r="D22" s="49">
        <f>+D23+D24+D25+D26+D27</f>
        <v>0</v>
      </c>
      <c r="E22" s="49">
        <f>+E23+E24+E25+E26+E27</f>
        <v>0</v>
      </c>
    </row>
    <row r="23" spans="1:5" x14ac:dyDescent="0.2">
      <c r="A23" s="47">
        <v>3</v>
      </c>
      <c r="B23" s="346" t="s">
        <v>255</v>
      </c>
      <c r="C23" s="128" t="s">
        <v>254</v>
      </c>
      <c r="D23" s="50"/>
      <c r="E23" s="50"/>
    </row>
    <row r="24" spans="1:5" x14ac:dyDescent="0.2">
      <c r="A24" s="51">
        <v>4</v>
      </c>
      <c r="B24" s="121" t="s">
        <v>253</v>
      </c>
      <c r="C24" s="126" t="s">
        <v>252</v>
      </c>
      <c r="D24" s="48"/>
      <c r="E24" s="48"/>
    </row>
    <row r="25" spans="1:5" x14ac:dyDescent="0.2">
      <c r="A25" s="51">
        <v>5</v>
      </c>
      <c r="B25" s="121" t="s">
        <v>251</v>
      </c>
      <c r="C25" s="126" t="s">
        <v>250</v>
      </c>
      <c r="D25" s="48"/>
      <c r="E25" s="48"/>
    </row>
    <row r="26" spans="1:5" x14ac:dyDescent="0.2">
      <c r="A26" s="51">
        <v>6</v>
      </c>
      <c r="B26" s="121" t="s">
        <v>249</v>
      </c>
      <c r="C26" s="126" t="s">
        <v>248</v>
      </c>
      <c r="D26" s="48"/>
      <c r="E26" s="48"/>
    </row>
    <row r="27" spans="1:5" x14ac:dyDescent="0.2">
      <c r="A27" s="51">
        <v>7</v>
      </c>
      <c r="B27" s="121" t="s">
        <v>247</v>
      </c>
      <c r="C27" s="126" t="s">
        <v>246</v>
      </c>
      <c r="D27" s="48"/>
      <c r="E27" s="48"/>
    </row>
    <row r="28" spans="1:5" ht="32.25" customHeight="1" x14ac:dyDescent="0.2">
      <c r="A28" s="124">
        <v>8</v>
      </c>
      <c r="B28" s="112" t="s">
        <v>245</v>
      </c>
      <c r="C28" s="127" t="s">
        <v>244</v>
      </c>
      <c r="D28" s="48">
        <f>+D29+D30+D31+D32+D33+D34+D35+D36+D37+D38+D39</f>
        <v>0</v>
      </c>
      <c r="E28" s="48">
        <f>+E29+E30+E31+E32+E33+E34+E35+E36+E37+E38+E39</f>
        <v>0</v>
      </c>
    </row>
    <row r="29" spans="1:5" x14ac:dyDescent="0.2">
      <c r="A29" s="51">
        <v>9</v>
      </c>
      <c r="B29" s="121" t="s">
        <v>639</v>
      </c>
      <c r="C29" s="126" t="s">
        <v>243</v>
      </c>
      <c r="D29" s="48"/>
      <c r="E29" s="48"/>
    </row>
    <row r="30" spans="1:5" x14ac:dyDescent="0.2">
      <c r="A30" s="51">
        <v>10</v>
      </c>
      <c r="B30" s="121" t="s">
        <v>242</v>
      </c>
      <c r="C30" s="126" t="s">
        <v>241</v>
      </c>
      <c r="D30" s="48"/>
      <c r="E30" s="48"/>
    </row>
    <row r="31" spans="1:5" x14ac:dyDescent="0.2">
      <c r="A31" s="51">
        <v>11</v>
      </c>
      <c r="B31" s="121" t="s">
        <v>240</v>
      </c>
      <c r="C31" s="126" t="s">
        <v>239</v>
      </c>
      <c r="D31" s="48"/>
      <c r="E31" s="48"/>
    </row>
    <row r="32" spans="1:5" ht="25.5" x14ac:dyDescent="0.2">
      <c r="A32" s="51">
        <v>12</v>
      </c>
      <c r="B32" s="121" t="s">
        <v>238</v>
      </c>
      <c r="C32" s="126" t="s">
        <v>237</v>
      </c>
      <c r="D32" s="48"/>
      <c r="E32" s="48"/>
    </row>
    <row r="33" spans="1:5" x14ac:dyDescent="0.2">
      <c r="A33" s="51">
        <v>13</v>
      </c>
      <c r="B33" s="121" t="s">
        <v>236</v>
      </c>
      <c r="C33" s="126" t="s">
        <v>235</v>
      </c>
      <c r="D33" s="48"/>
      <c r="E33" s="48"/>
    </row>
    <row r="34" spans="1:5" ht="25.5" x14ac:dyDescent="0.2">
      <c r="A34" s="51">
        <v>14</v>
      </c>
      <c r="B34" s="121" t="s">
        <v>234</v>
      </c>
      <c r="C34" s="126" t="s">
        <v>233</v>
      </c>
      <c r="D34" s="48"/>
      <c r="E34" s="48"/>
    </row>
    <row r="35" spans="1:5" x14ac:dyDescent="0.2">
      <c r="A35" s="51">
        <v>15</v>
      </c>
      <c r="B35" s="121" t="s">
        <v>232</v>
      </c>
      <c r="C35" s="126" t="s">
        <v>231</v>
      </c>
      <c r="D35" s="48"/>
      <c r="E35" s="48"/>
    </row>
    <row r="36" spans="1:5" x14ac:dyDescent="0.2">
      <c r="A36" s="51">
        <v>16</v>
      </c>
      <c r="B36" s="121" t="s">
        <v>230</v>
      </c>
      <c r="C36" s="126" t="s">
        <v>229</v>
      </c>
      <c r="D36" s="48"/>
      <c r="E36" s="48"/>
    </row>
    <row r="37" spans="1:5" ht="25.5" x14ac:dyDescent="0.2">
      <c r="A37" s="51">
        <v>17</v>
      </c>
      <c r="B37" s="121" t="s">
        <v>228</v>
      </c>
      <c r="C37" s="126" t="s">
        <v>227</v>
      </c>
      <c r="D37" s="48"/>
      <c r="E37" s="48"/>
    </row>
    <row r="38" spans="1:5" x14ac:dyDescent="0.2">
      <c r="A38" s="51">
        <v>18</v>
      </c>
      <c r="B38" s="121" t="s">
        <v>226</v>
      </c>
      <c r="C38" s="126" t="s">
        <v>225</v>
      </c>
      <c r="D38" s="48"/>
      <c r="E38" s="48"/>
    </row>
    <row r="39" spans="1:5" x14ac:dyDescent="0.2">
      <c r="A39" s="51">
        <v>19</v>
      </c>
      <c r="B39" s="121" t="s">
        <v>224</v>
      </c>
      <c r="C39" s="126" t="s">
        <v>223</v>
      </c>
      <c r="D39" s="48"/>
      <c r="E39" s="48"/>
    </row>
    <row r="40" spans="1:5" ht="27" customHeight="1" x14ac:dyDescent="0.2">
      <c r="A40" s="124">
        <v>20</v>
      </c>
      <c r="B40" s="347" t="s">
        <v>222</v>
      </c>
      <c r="C40" s="126" t="s">
        <v>221</v>
      </c>
      <c r="D40" s="48">
        <f>+D22-D28</f>
        <v>0</v>
      </c>
      <c r="E40" s="48">
        <f>+E22-E28</f>
        <v>0</v>
      </c>
    </row>
    <row r="41" spans="1:5" ht="28.5" customHeight="1" x14ac:dyDescent="0.2">
      <c r="A41" s="124">
        <v>21</v>
      </c>
      <c r="B41" s="347" t="s">
        <v>220</v>
      </c>
      <c r="C41" s="126" t="s">
        <v>219</v>
      </c>
      <c r="D41" s="48">
        <f>+D28-D22</f>
        <v>0</v>
      </c>
      <c r="E41" s="48">
        <f>+E28-E22</f>
        <v>0</v>
      </c>
    </row>
    <row r="42" spans="1:5" ht="21.75" customHeight="1" x14ac:dyDescent="0.2">
      <c r="A42" s="124">
        <v>22</v>
      </c>
      <c r="B42" s="347" t="s">
        <v>218</v>
      </c>
      <c r="C42" s="126"/>
      <c r="D42" s="48"/>
      <c r="E42" s="48"/>
    </row>
    <row r="43" spans="1:5" ht="24.75" customHeight="1" x14ac:dyDescent="0.2">
      <c r="A43" s="124">
        <v>23</v>
      </c>
      <c r="B43" s="347" t="s">
        <v>217</v>
      </c>
      <c r="C43" s="126" t="s">
        <v>216</v>
      </c>
      <c r="D43" s="48">
        <f>+D44+D45+D46</f>
        <v>0</v>
      </c>
      <c r="E43" s="48">
        <f>+E44+E46</f>
        <v>0</v>
      </c>
    </row>
    <row r="44" spans="1:5" ht="25.5" x14ac:dyDescent="0.2">
      <c r="A44" s="51">
        <v>24</v>
      </c>
      <c r="B44" s="121" t="s">
        <v>215</v>
      </c>
      <c r="C44" s="126" t="s">
        <v>214</v>
      </c>
      <c r="D44" s="48"/>
      <c r="E44" s="48"/>
    </row>
    <row r="45" spans="1:5" ht="25.5" x14ac:dyDescent="0.2">
      <c r="A45" s="51">
        <v>25</v>
      </c>
      <c r="B45" s="121" t="s">
        <v>213</v>
      </c>
      <c r="C45" s="126" t="s">
        <v>212</v>
      </c>
      <c r="D45" s="48"/>
      <c r="E45" s="48"/>
    </row>
    <row r="46" spans="1:5" ht="21" customHeight="1" x14ac:dyDescent="0.2">
      <c r="A46" s="51">
        <v>26</v>
      </c>
      <c r="B46" s="121" t="s">
        <v>646</v>
      </c>
      <c r="C46" s="126" t="s">
        <v>211</v>
      </c>
      <c r="D46" s="48"/>
      <c r="E46" s="48"/>
    </row>
    <row r="47" spans="1:5" ht="24" customHeight="1" x14ac:dyDescent="0.2">
      <c r="A47" s="124">
        <v>27</v>
      </c>
      <c r="B47" s="112" t="s">
        <v>210</v>
      </c>
      <c r="C47" s="126" t="s">
        <v>209</v>
      </c>
      <c r="D47" s="48">
        <f>+D48+D49+D50+D51+D52</f>
        <v>0</v>
      </c>
      <c r="E47" s="48">
        <f>+E48+E49+E50+E51+E52</f>
        <v>0</v>
      </c>
    </row>
    <row r="48" spans="1:5" x14ac:dyDescent="0.2">
      <c r="A48" s="51">
        <v>28</v>
      </c>
      <c r="B48" s="121" t="s">
        <v>208</v>
      </c>
      <c r="C48" s="126" t="s">
        <v>207</v>
      </c>
      <c r="D48" s="48"/>
      <c r="E48" s="48"/>
    </row>
    <row r="49" spans="1:5" x14ac:dyDescent="0.2">
      <c r="A49" s="51">
        <v>29</v>
      </c>
      <c r="B49" s="121" t="s">
        <v>206</v>
      </c>
      <c r="C49" s="126" t="s">
        <v>205</v>
      </c>
      <c r="D49" s="48"/>
      <c r="E49" s="48"/>
    </row>
    <row r="50" spans="1:5" x14ac:dyDescent="0.2">
      <c r="A50" s="51">
        <v>30</v>
      </c>
      <c r="B50" s="121" t="s">
        <v>638</v>
      </c>
      <c r="C50" s="126" t="s">
        <v>204</v>
      </c>
      <c r="D50" s="48"/>
      <c r="E50" s="48"/>
    </row>
    <row r="51" spans="1:5" x14ac:dyDescent="0.2">
      <c r="A51" s="130">
        <v>31</v>
      </c>
      <c r="B51" s="131" t="s">
        <v>203</v>
      </c>
      <c r="C51" s="126" t="s">
        <v>202</v>
      </c>
      <c r="D51" s="48"/>
      <c r="E51" s="48"/>
    </row>
    <row r="52" spans="1:5" ht="25.5" x14ac:dyDescent="0.2">
      <c r="A52" s="51">
        <v>32</v>
      </c>
      <c r="B52" s="131" t="s">
        <v>637</v>
      </c>
      <c r="C52" s="126" t="s">
        <v>201</v>
      </c>
      <c r="D52" s="48"/>
      <c r="E52" s="48"/>
    </row>
    <row r="53" spans="1:5" ht="26.25" customHeight="1" x14ac:dyDescent="0.2">
      <c r="A53" s="124">
        <v>33</v>
      </c>
      <c r="B53" s="112" t="s">
        <v>200</v>
      </c>
      <c r="C53" s="127" t="s">
        <v>199</v>
      </c>
      <c r="D53" s="49">
        <f>+D43-D47</f>
        <v>0</v>
      </c>
      <c r="E53" s="49">
        <f>+E43-E47</f>
        <v>0</v>
      </c>
    </row>
    <row r="54" spans="1:5" s="10" customFormat="1" ht="25.5" customHeight="1" x14ac:dyDescent="0.2">
      <c r="A54" s="124">
        <v>34</v>
      </c>
      <c r="B54" s="112" t="s">
        <v>198</v>
      </c>
      <c r="C54" s="127" t="s">
        <v>197</v>
      </c>
      <c r="D54" s="49">
        <f>+D47-D43</f>
        <v>0</v>
      </c>
      <c r="E54" s="49">
        <f>+E47-E43</f>
        <v>0</v>
      </c>
    </row>
    <row r="55" spans="1:5" s="10" customFormat="1" ht="21" customHeight="1" x14ac:dyDescent="0.2">
      <c r="A55" s="124">
        <v>35</v>
      </c>
      <c r="B55" s="112" t="s">
        <v>196</v>
      </c>
      <c r="C55" s="126" t="s">
        <v>195</v>
      </c>
      <c r="D55" s="48">
        <f>+D22+D43</f>
        <v>0</v>
      </c>
      <c r="E55" s="48">
        <f>+E22+E43</f>
        <v>0</v>
      </c>
    </row>
    <row r="56" spans="1:5" ht="21" customHeight="1" x14ac:dyDescent="0.2">
      <c r="A56" s="132">
        <v>36</v>
      </c>
      <c r="B56" s="348" t="s">
        <v>194</v>
      </c>
      <c r="C56" s="129" t="s">
        <v>193</v>
      </c>
      <c r="D56" s="48">
        <f>+D28+D47</f>
        <v>0</v>
      </c>
      <c r="E56" s="48">
        <f>+E28+E47</f>
        <v>0</v>
      </c>
    </row>
    <row r="57" spans="1:5" ht="21" customHeight="1" x14ac:dyDescent="0.2">
      <c r="A57" s="124">
        <v>37</v>
      </c>
      <c r="B57" s="112" t="s">
        <v>192</v>
      </c>
      <c r="C57" s="126" t="s">
        <v>191</v>
      </c>
      <c r="D57" s="48">
        <f>+D55-D56</f>
        <v>0</v>
      </c>
      <c r="E57" s="48">
        <f>+E55-E56</f>
        <v>0</v>
      </c>
    </row>
    <row r="58" spans="1:5" ht="21" customHeight="1" x14ac:dyDescent="0.2">
      <c r="A58" s="124">
        <v>38</v>
      </c>
      <c r="B58" s="112" t="s">
        <v>190</v>
      </c>
      <c r="C58" s="126" t="s">
        <v>189</v>
      </c>
      <c r="D58" s="48">
        <f>D56-D55</f>
        <v>0</v>
      </c>
      <c r="E58" s="48">
        <f>E56-E55</f>
        <v>0</v>
      </c>
    </row>
    <row r="59" spans="1:5" ht="21" customHeight="1" x14ac:dyDescent="0.2">
      <c r="A59" s="124">
        <v>39</v>
      </c>
      <c r="B59" s="112" t="s">
        <v>188</v>
      </c>
      <c r="C59" s="126" t="s">
        <v>187</v>
      </c>
      <c r="D59" s="48"/>
      <c r="E59" s="48"/>
    </row>
    <row r="60" spans="1:5" ht="27" customHeight="1" x14ac:dyDescent="0.2">
      <c r="A60" s="125">
        <v>40</v>
      </c>
      <c r="B60" s="112" t="s">
        <v>186</v>
      </c>
      <c r="C60" s="126" t="s">
        <v>185</v>
      </c>
      <c r="D60" s="48"/>
      <c r="E60" s="48"/>
    </row>
    <row r="61" spans="1:5" ht="27.75" customHeight="1" x14ac:dyDescent="0.2">
      <c r="A61" s="125">
        <v>41</v>
      </c>
      <c r="B61" s="112" t="s">
        <v>184</v>
      </c>
      <c r="C61" s="126" t="s">
        <v>183</v>
      </c>
      <c r="D61" s="48"/>
      <c r="E61" s="48"/>
    </row>
    <row r="62" spans="1:5" ht="25.5" x14ac:dyDescent="0.2">
      <c r="A62" s="125">
        <v>42</v>
      </c>
      <c r="B62" s="112" t="s">
        <v>182</v>
      </c>
      <c r="C62" s="126" t="s">
        <v>181</v>
      </c>
      <c r="D62" s="48">
        <f>+D59+D57-D58+D60-D61</f>
        <v>0</v>
      </c>
      <c r="E62" s="48">
        <f>+E59+E57-E58+E60-E61</f>
        <v>0</v>
      </c>
    </row>
    <row r="63" spans="1:5" x14ac:dyDescent="0.2">
      <c r="B63" s="349"/>
    </row>
  </sheetData>
  <mergeCells count="9">
    <mergeCell ref="D1:E1"/>
    <mergeCell ref="B14:E14"/>
    <mergeCell ref="A18:A19"/>
    <mergeCell ref="B15:E15"/>
    <mergeCell ref="C17:E17"/>
    <mergeCell ref="B16:E16"/>
    <mergeCell ref="C18:C19"/>
    <mergeCell ref="B18:B19"/>
    <mergeCell ref="D18:E18"/>
  </mergeCells>
  <dataValidations count="2">
    <dataValidation type="date" operator="greaterThan" allowBlank="1" showInputMessage="1" showErrorMessage="1" sqref="B4">
      <formula1>32874</formula1>
    </dataValidation>
    <dataValidation type="whole" operator="greaterThanOrEqual" allowBlank="1" showInputMessage="1" showErrorMessage="1" sqref="D4:E4 B8">
      <formula1>0</formula1>
    </dataValidation>
  </dataValidations>
  <printOptions horizontalCentered="1"/>
  <pageMargins left="0.70866141732283472" right="0.70866141732283472" top="0.71" bottom="0.59" header="0.35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showGridLines="0" workbookViewId="0">
      <selection activeCell="J18" sqref="J18"/>
    </sheetView>
  </sheetViews>
  <sheetFormatPr defaultRowHeight="12.75" x14ac:dyDescent="0.2"/>
  <cols>
    <col min="1" max="1" width="5.140625" customWidth="1"/>
    <col min="2" max="2" width="37.7109375" customWidth="1"/>
    <col min="3" max="3" width="16.85546875" customWidth="1"/>
    <col min="4" max="4" width="15" customWidth="1"/>
    <col min="5" max="5" width="13.28515625" customWidth="1"/>
  </cols>
  <sheetData>
    <row r="1" spans="1:5" x14ac:dyDescent="0.2">
      <c r="A1" s="11"/>
      <c r="B1" s="3"/>
      <c r="C1" s="3"/>
      <c r="D1" s="39" t="s">
        <v>568</v>
      </c>
      <c r="E1" s="37" t="s">
        <v>551</v>
      </c>
    </row>
    <row r="2" spans="1:5" x14ac:dyDescent="0.2">
      <c r="A2" s="18" t="s">
        <v>9</v>
      </c>
      <c r="B2" s="18"/>
      <c r="C2" s="3"/>
      <c r="D2" s="3"/>
      <c r="E2" s="1"/>
    </row>
    <row r="3" spans="1:5" x14ac:dyDescent="0.2">
      <c r="A3" s="18" t="s">
        <v>10</v>
      </c>
      <c r="B3" s="18"/>
      <c r="C3" s="316"/>
      <c r="D3" s="316"/>
      <c r="E3" s="36"/>
    </row>
    <row r="4" spans="1:5" x14ac:dyDescent="0.2">
      <c r="A4" s="18" t="s">
        <v>159</v>
      </c>
      <c r="B4" s="18"/>
      <c r="C4" s="61"/>
      <c r="D4" s="61"/>
      <c r="E4" s="36"/>
    </row>
    <row r="5" spans="1:5" x14ac:dyDescent="0.2">
      <c r="A5" s="18" t="s">
        <v>2</v>
      </c>
      <c r="B5" s="3"/>
      <c r="C5" s="61"/>
      <c r="D5" s="61"/>
      <c r="E5" s="36"/>
    </row>
    <row r="6" spans="1:5" x14ac:dyDescent="0.2">
      <c r="A6" s="382" t="s">
        <v>3</v>
      </c>
      <c r="B6" s="382"/>
      <c r="C6" s="61"/>
      <c r="D6" s="61"/>
      <c r="E6" s="36"/>
    </row>
    <row r="7" spans="1:5" x14ac:dyDescent="0.2">
      <c r="A7" s="18" t="s">
        <v>4</v>
      </c>
      <c r="B7" s="4"/>
      <c r="C7" s="61"/>
      <c r="D7" s="61"/>
      <c r="E7" s="36"/>
    </row>
    <row r="8" spans="1:5" x14ac:dyDescent="0.2">
      <c r="A8" s="382" t="s">
        <v>5</v>
      </c>
      <c r="B8" s="382"/>
      <c r="C8" s="60"/>
      <c r="D8" s="60"/>
      <c r="E8" s="36"/>
    </row>
    <row r="9" spans="1:5" x14ac:dyDescent="0.2">
      <c r="A9" s="18" t="s">
        <v>6</v>
      </c>
      <c r="B9" s="18"/>
      <c r="C9" s="315"/>
      <c r="D9" s="315"/>
      <c r="E9" s="36"/>
    </row>
    <row r="10" spans="1:5" x14ac:dyDescent="0.2">
      <c r="A10" s="18" t="s">
        <v>7</v>
      </c>
      <c r="B10" s="18"/>
      <c r="C10" s="316"/>
      <c r="D10" s="316"/>
      <c r="E10" s="36"/>
    </row>
    <row r="11" spans="1:5" x14ac:dyDescent="0.2">
      <c r="A11" s="18" t="s">
        <v>8</v>
      </c>
      <c r="B11" s="18"/>
      <c r="C11" s="42"/>
      <c r="D11" s="36"/>
      <c r="E11" s="36"/>
    </row>
    <row r="14" spans="1:5" s="369" customFormat="1" x14ac:dyDescent="0.2">
      <c r="A14" s="394" t="s">
        <v>11</v>
      </c>
      <c r="B14" s="394"/>
      <c r="C14" s="394"/>
      <c r="D14" s="394"/>
      <c r="E14" s="394"/>
    </row>
    <row r="15" spans="1:5" s="369" customFormat="1" x14ac:dyDescent="0.2">
      <c r="A15" s="370"/>
      <c r="B15" s="12"/>
      <c r="C15" s="371"/>
      <c r="D15" s="12"/>
      <c r="E15" s="12"/>
    </row>
    <row r="16" spans="1:5" ht="25.5" x14ac:dyDescent="0.2">
      <c r="A16" s="305" t="s">
        <v>597</v>
      </c>
      <c r="B16" s="306" t="s">
        <v>12</v>
      </c>
      <c r="C16" s="306" t="s">
        <v>13</v>
      </c>
      <c r="D16" s="306" t="s">
        <v>552</v>
      </c>
      <c r="E16" s="306" t="s">
        <v>96</v>
      </c>
    </row>
    <row r="17" spans="1:5" ht="51" x14ac:dyDescent="0.2">
      <c r="A17" s="319" t="s">
        <v>14</v>
      </c>
      <c r="B17" s="27" t="s">
        <v>92</v>
      </c>
      <c r="C17" s="318" t="s">
        <v>15</v>
      </c>
      <c r="D17" s="238"/>
      <c r="E17" s="238"/>
    </row>
    <row r="18" spans="1:5" ht="76.5" x14ac:dyDescent="0.2">
      <c r="A18" s="319" t="s">
        <v>16</v>
      </c>
      <c r="B18" s="27" t="s">
        <v>17</v>
      </c>
      <c r="C18" s="318" t="s">
        <v>18</v>
      </c>
      <c r="D18" s="238"/>
      <c r="E18" s="238"/>
    </row>
    <row r="19" spans="1:5" ht="63.75" x14ac:dyDescent="0.2">
      <c r="A19" s="319" t="s">
        <v>19</v>
      </c>
      <c r="B19" s="265" t="s">
        <v>20</v>
      </c>
      <c r="C19" s="395" t="s">
        <v>21</v>
      </c>
      <c r="D19" s="238"/>
      <c r="E19" s="238"/>
    </row>
    <row r="20" spans="1:5" ht="38.25" x14ac:dyDescent="0.2">
      <c r="A20" s="319" t="s">
        <v>22</v>
      </c>
      <c r="B20" s="265" t="s">
        <v>23</v>
      </c>
      <c r="C20" s="396"/>
      <c r="D20" s="238"/>
      <c r="E20" s="238"/>
    </row>
    <row r="21" spans="1:5" ht="76.5" x14ac:dyDescent="0.2">
      <c r="A21" s="319" t="s">
        <v>24</v>
      </c>
      <c r="B21" s="298" t="s">
        <v>25</v>
      </c>
      <c r="C21" s="318" t="s">
        <v>26</v>
      </c>
      <c r="D21" s="238"/>
      <c r="E21" s="238"/>
    </row>
    <row r="22" spans="1:5" ht="76.5" x14ac:dyDescent="0.2">
      <c r="A22" s="319" t="s">
        <v>27</v>
      </c>
      <c r="B22" s="298" t="s">
        <v>28</v>
      </c>
      <c r="C22" s="318" t="s">
        <v>29</v>
      </c>
      <c r="D22" s="238"/>
      <c r="E22" s="238"/>
    </row>
    <row r="23" spans="1:5" ht="76.5" x14ac:dyDescent="0.2">
      <c r="A23" s="319" t="s">
        <v>30</v>
      </c>
      <c r="B23" s="298" t="s">
        <v>31</v>
      </c>
      <c r="C23" s="318" t="s">
        <v>32</v>
      </c>
      <c r="D23" s="238"/>
      <c r="E23" s="238"/>
    </row>
    <row r="24" spans="1:5" x14ac:dyDescent="0.2">
      <c r="A24" s="319" t="s">
        <v>553</v>
      </c>
      <c r="B24" s="299" t="s">
        <v>33</v>
      </c>
      <c r="C24" s="318"/>
      <c r="D24" s="238">
        <f>+D25+D26+D27</f>
        <v>0</v>
      </c>
      <c r="E24" s="238"/>
    </row>
    <row r="25" spans="1:5" x14ac:dyDescent="0.2">
      <c r="A25" s="319" t="s">
        <v>554</v>
      </c>
      <c r="B25" s="238" t="s">
        <v>34</v>
      </c>
      <c r="C25" s="395" t="s">
        <v>35</v>
      </c>
      <c r="D25" s="238"/>
      <c r="E25" s="238"/>
    </row>
    <row r="26" spans="1:5" x14ac:dyDescent="0.2">
      <c r="A26" s="319" t="s">
        <v>555</v>
      </c>
      <c r="B26" s="238" t="s">
        <v>36</v>
      </c>
      <c r="C26" s="396"/>
      <c r="D26" s="238"/>
      <c r="E26" s="238"/>
    </row>
    <row r="27" spans="1:5" x14ac:dyDescent="0.2">
      <c r="A27" s="319" t="s">
        <v>556</v>
      </c>
      <c r="B27" s="238" t="s">
        <v>37</v>
      </c>
      <c r="C27" s="396"/>
      <c r="D27" s="238"/>
      <c r="E27" s="238"/>
    </row>
    <row r="28" spans="1:5" ht="38.25" x14ac:dyDescent="0.2">
      <c r="A28" s="319" t="s">
        <v>557</v>
      </c>
      <c r="B28" s="298" t="s">
        <v>38</v>
      </c>
      <c r="C28" s="318" t="s">
        <v>39</v>
      </c>
      <c r="D28" s="238"/>
      <c r="E28" s="238"/>
    </row>
    <row r="29" spans="1:5" ht="25.5" x14ac:dyDescent="0.2">
      <c r="A29" s="300" t="s">
        <v>558</v>
      </c>
      <c r="B29" s="303" t="s">
        <v>594</v>
      </c>
      <c r="C29" s="304"/>
      <c r="D29" s="279">
        <f>+D17+D18+D19+D20+D21+D22+D23+D24+D28</f>
        <v>0</v>
      </c>
      <c r="E29" s="279"/>
    </row>
    <row r="30" spans="1:5" ht="51" x14ac:dyDescent="0.2">
      <c r="A30" s="319" t="s">
        <v>559</v>
      </c>
      <c r="B30" s="27" t="s">
        <v>40</v>
      </c>
      <c r="C30" s="395" t="s">
        <v>564</v>
      </c>
      <c r="D30" s="238"/>
      <c r="E30" s="238"/>
    </row>
    <row r="31" spans="1:5" ht="51" x14ac:dyDescent="0.2">
      <c r="A31" s="319" t="s">
        <v>560</v>
      </c>
      <c r="B31" s="298" t="s">
        <v>41</v>
      </c>
      <c r="C31" s="397"/>
      <c r="D31" s="238"/>
      <c r="E31" s="238"/>
    </row>
    <row r="32" spans="1:5" ht="127.5" x14ac:dyDescent="0.2">
      <c r="A32" s="319" t="s">
        <v>561</v>
      </c>
      <c r="B32" s="298" t="s">
        <v>42</v>
      </c>
      <c r="C32" s="397"/>
      <c r="D32" s="238"/>
      <c r="E32" s="238"/>
    </row>
    <row r="33" spans="1:5" ht="89.25" x14ac:dyDescent="0.2">
      <c r="A33" s="319" t="s">
        <v>562</v>
      </c>
      <c r="B33" s="298" t="s">
        <v>43</v>
      </c>
      <c r="C33" s="397"/>
      <c r="D33" s="238"/>
      <c r="E33" s="238"/>
    </row>
    <row r="34" spans="1:5" ht="51" x14ac:dyDescent="0.2">
      <c r="A34" s="319" t="s">
        <v>563</v>
      </c>
      <c r="B34" s="298" t="s">
        <v>95</v>
      </c>
      <c r="C34" s="397"/>
      <c r="D34" s="238"/>
      <c r="E34" s="238"/>
    </row>
    <row r="35" spans="1:5" ht="25.5" x14ac:dyDescent="0.2">
      <c r="A35" s="300" t="s">
        <v>44</v>
      </c>
      <c r="B35" s="303" t="s">
        <v>89</v>
      </c>
      <c r="C35" s="304"/>
      <c r="D35" s="279">
        <f>+D30+D31+D32+D33+D34</f>
        <v>0</v>
      </c>
      <c r="E35" s="279"/>
    </row>
    <row r="36" spans="1:5" x14ac:dyDescent="0.2">
      <c r="A36" s="300" t="s">
        <v>45</v>
      </c>
      <c r="B36" s="301" t="s">
        <v>46</v>
      </c>
      <c r="C36" s="302"/>
      <c r="D36" s="287">
        <f>+D29+D35</f>
        <v>0</v>
      </c>
      <c r="E36" s="287"/>
    </row>
  </sheetData>
  <mergeCells count="6">
    <mergeCell ref="A14:E14"/>
    <mergeCell ref="C19:C20"/>
    <mergeCell ref="C25:C27"/>
    <mergeCell ref="C30:C34"/>
    <mergeCell ref="A6:B6"/>
    <mergeCell ref="A8:B8"/>
  </mergeCells>
  <dataValidations count="2">
    <dataValidation type="whole" operator="greaterThanOrEqual" allowBlank="1" showInputMessage="1" showErrorMessage="1" sqref="C3:D3 B7">
      <formula1>0</formula1>
    </dataValidation>
    <dataValidation type="date" operator="greaterThan" allowBlank="1" showInputMessage="1" showErrorMessage="1" sqref="B4">
      <formula1>32874</formula1>
    </dataValidation>
  </dataValidations>
  <pageMargins left="0.7" right="0.7" top="0.38" bottom="0.4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7"/>
  <sheetViews>
    <sheetView showGridLines="0" zoomScale="98" zoomScaleNormal="98" workbookViewId="0">
      <selection activeCell="K15" sqref="K15"/>
    </sheetView>
  </sheetViews>
  <sheetFormatPr defaultRowHeight="12.75" x14ac:dyDescent="0.2"/>
  <cols>
    <col min="1" max="1" width="3.7109375" style="38" customWidth="1"/>
    <col min="2" max="2" width="24.5703125" style="38" customWidth="1"/>
    <col min="3" max="3" width="7.140625" style="38" customWidth="1"/>
    <col min="4" max="4" width="5.5703125" style="38" customWidth="1"/>
    <col min="5" max="5" width="10.5703125" style="133" customWidth="1"/>
    <col min="6" max="6" width="10.28515625" style="133" customWidth="1"/>
    <col min="7" max="7" width="10.28515625" style="134" customWidth="1"/>
    <col min="8" max="8" width="10.140625" style="134" customWidth="1"/>
    <col min="9" max="9" width="9.140625" style="134"/>
    <col min="10" max="10" width="11.85546875" style="135" customWidth="1"/>
    <col min="11" max="11" width="6.5703125" style="8" customWidth="1"/>
    <col min="12" max="12" width="11.5703125" style="8" customWidth="1"/>
    <col min="13" max="13" width="15.42578125" style="8" customWidth="1"/>
    <col min="14" max="14" width="18.42578125" style="8" customWidth="1"/>
    <col min="15" max="16384" width="9.140625" style="38"/>
  </cols>
  <sheetData>
    <row r="1" spans="1:14" x14ac:dyDescent="0.2">
      <c r="A1" s="19"/>
      <c r="B1" s="8"/>
      <c r="I1" s="38"/>
      <c r="J1" s="38"/>
      <c r="M1" s="331"/>
      <c r="N1" s="331" t="s">
        <v>613</v>
      </c>
    </row>
    <row r="2" spans="1:14" ht="14.25" customHeight="1" x14ac:dyDescent="0.2">
      <c r="A2" s="382" t="s">
        <v>9</v>
      </c>
      <c r="B2" s="382"/>
      <c r="C2" s="253"/>
      <c r="D2" s="253"/>
      <c r="E2" s="350"/>
      <c r="F2" s="350"/>
      <c r="G2" s="351"/>
      <c r="H2" s="351"/>
      <c r="I2" s="351"/>
      <c r="J2" s="352"/>
      <c r="K2" s="43"/>
      <c r="L2" s="43"/>
      <c r="M2" s="15"/>
      <c r="N2" s="15"/>
    </row>
    <row r="3" spans="1:14" x14ac:dyDescent="0.2">
      <c r="A3" s="382" t="s">
        <v>10</v>
      </c>
      <c r="B3" s="382"/>
      <c r="C3" s="40"/>
      <c r="D3" s="40"/>
      <c r="E3" s="353"/>
      <c r="F3" s="353"/>
      <c r="G3" s="354"/>
      <c r="H3" s="354"/>
      <c r="I3" s="354"/>
      <c r="J3" s="170"/>
      <c r="K3" s="34"/>
      <c r="L3" s="34"/>
      <c r="M3" s="15"/>
      <c r="N3" s="15"/>
    </row>
    <row r="4" spans="1:14" x14ac:dyDescent="0.2">
      <c r="A4" s="18" t="s">
        <v>159</v>
      </c>
      <c r="B4" s="5"/>
      <c r="C4" s="40"/>
      <c r="D4" s="40"/>
      <c r="E4" s="353"/>
      <c r="F4" s="353"/>
      <c r="G4" s="354"/>
      <c r="H4" s="354"/>
      <c r="I4" s="354"/>
      <c r="J4" s="170"/>
      <c r="K4" s="34"/>
      <c r="L4" s="34"/>
      <c r="M4" s="15"/>
      <c r="N4" s="15"/>
    </row>
    <row r="5" spans="1:14" s="136" customFormat="1" x14ac:dyDescent="0.2">
      <c r="A5" s="45" t="s">
        <v>2</v>
      </c>
      <c r="B5" s="46"/>
      <c r="C5" s="355"/>
      <c r="D5" s="355"/>
      <c r="E5" s="356"/>
      <c r="F5" s="356"/>
      <c r="G5" s="357"/>
      <c r="H5" s="357"/>
      <c r="I5" s="357"/>
      <c r="J5" s="358"/>
      <c r="K5" s="35"/>
      <c r="L5" s="35"/>
      <c r="M5" s="16"/>
      <c r="N5" s="16"/>
    </row>
    <row r="6" spans="1:14" x14ac:dyDescent="0.2">
      <c r="A6" s="382" t="s">
        <v>3</v>
      </c>
      <c r="B6" s="382"/>
      <c r="C6" s="40"/>
      <c r="D6" s="40"/>
      <c r="E6" s="353"/>
      <c r="F6" s="353"/>
      <c r="G6" s="354"/>
      <c r="H6" s="354"/>
      <c r="I6" s="354"/>
      <c r="J6" s="170"/>
      <c r="K6" s="34"/>
      <c r="L6" s="34"/>
      <c r="M6" s="15"/>
      <c r="N6" s="15"/>
    </row>
    <row r="7" spans="1:14" x14ac:dyDescent="0.2">
      <c r="A7" s="18" t="s">
        <v>4</v>
      </c>
      <c r="B7" s="4"/>
      <c r="C7" s="40"/>
      <c r="D7" s="40"/>
      <c r="E7" s="353"/>
      <c r="F7" s="353"/>
      <c r="G7" s="354"/>
      <c r="H7" s="354"/>
      <c r="I7" s="354"/>
      <c r="J7" s="170"/>
      <c r="K7" s="34"/>
      <c r="L7" s="34"/>
      <c r="M7" s="15"/>
      <c r="N7" s="15"/>
    </row>
    <row r="8" spans="1:14" x14ac:dyDescent="0.2">
      <c r="A8" s="382" t="s">
        <v>5</v>
      </c>
      <c r="B8" s="382"/>
      <c r="C8" s="40"/>
      <c r="D8" s="40"/>
      <c r="E8" s="353"/>
      <c r="F8" s="353"/>
      <c r="G8" s="354"/>
      <c r="H8" s="354"/>
      <c r="I8" s="354"/>
      <c r="J8" s="170"/>
      <c r="K8" s="34"/>
      <c r="L8" s="34"/>
      <c r="M8" s="15"/>
      <c r="N8" s="15"/>
    </row>
    <row r="9" spans="1:14" x14ac:dyDescent="0.2">
      <c r="A9" s="18" t="s">
        <v>6</v>
      </c>
      <c r="B9" s="18"/>
      <c r="C9" s="40"/>
      <c r="D9" s="40"/>
      <c r="E9" s="353"/>
      <c r="F9" s="353"/>
      <c r="G9" s="354"/>
      <c r="H9" s="354"/>
      <c r="I9" s="354"/>
      <c r="J9" s="170"/>
      <c r="K9" s="34"/>
      <c r="L9" s="34"/>
      <c r="M9" s="15"/>
      <c r="N9" s="15"/>
    </row>
    <row r="10" spans="1:14" x14ac:dyDescent="0.2">
      <c r="A10" s="18" t="s">
        <v>7</v>
      </c>
      <c r="B10" s="18"/>
      <c r="C10" s="40"/>
      <c r="D10" s="40"/>
      <c r="E10" s="353"/>
      <c r="F10" s="353"/>
      <c r="G10" s="354"/>
      <c r="H10" s="354"/>
      <c r="I10" s="354"/>
      <c r="J10" s="170"/>
      <c r="K10" s="34"/>
      <c r="L10" s="34"/>
      <c r="M10" s="15"/>
      <c r="N10" s="15"/>
    </row>
    <row r="11" spans="1:14" ht="12.75" customHeight="1" x14ac:dyDescent="0.2">
      <c r="A11" s="18" t="s">
        <v>8</v>
      </c>
      <c r="B11" s="18"/>
      <c r="C11" s="138"/>
      <c r="D11" s="138"/>
      <c r="E11" s="138"/>
      <c r="F11" s="138"/>
      <c r="G11" s="138"/>
      <c r="H11" s="138"/>
      <c r="I11" s="138"/>
      <c r="J11" s="138"/>
      <c r="K11" s="138"/>
      <c r="L11" s="34"/>
      <c r="M11" s="15"/>
      <c r="N11" s="15"/>
    </row>
    <row r="12" spans="1:14" ht="10.5" customHeight="1" x14ac:dyDescent="0.2">
      <c r="A12" s="18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4" ht="37.5" customHeight="1" x14ac:dyDescent="0.2">
      <c r="A13" s="399" t="s">
        <v>92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87"/>
      <c r="M13" s="387"/>
      <c r="N13" s="387"/>
    </row>
    <row r="14" spans="1:14" x14ac:dyDescent="0.2">
      <c r="A14" s="139"/>
      <c r="B14" s="140"/>
      <c r="C14" s="141"/>
      <c r="D14" s="141"/>
      <c r="E14" s="141"/>
      <c r="F14" s="394"/>
      <c r="G14" s="398"/>
      <c r="H14" s="398"/>
      <c r="I14" s="398"/>
      <c r="J14" s="398"/>
      <c r="K14" s="141"/>
      <c r="L14" s="23"/>
      <c r="M14" s="23"/>
      <c r="N14" s="142"/>
    </row>
    <row r="15" spans="1:14" ht="57.75" customHeight="1" x14ac:dyDescent="0.2">
      <c r="A15" s="180" t="s">
        <v>595</v>
      </c>
      <c r="B15" s="192" t="s">
        <v>47</v>
      </c>
      <c r="C15" s="192" t="s">
        <v>48</v>
      </c>
      <c r="D15" s="193" t="s">
        <v>49</v>
      </c>
      <c r="E15" s="192" t="s">
        <v>50</v>
      </c>
      <c r="F15" s="192" t="s">
        <v>622</v>
      </c>
      <c r="G15" s="192" t="s">
        <v>52</v>
      </c>
      <c r="H15" s="192" t="s">
        <v>167</v>
      </c>
      <c r="I15" s="192" t="s">
        <v>53</v>
      </c>
      <c r="J15" s="204" t="s">
        <v>54</v>
      </c>
      <c r="K15" s="192" t="s">
        <v>55</v>
      </c>
      <c r="L15" s="204" t="s">
        <v>621</v>
      </c>
      <c r="M15" s="204" t="s">
        <v>56</v>
      </c>
      <c r="N15" s="204" t="s">
        <v>172</v>
      </c>
    </row>
    <row r="16" spans="1:14" x14ac:dyDescent="0.2">
      <c r="A16" s="320">
        <v>1</v>
      </c>
      <c r="B16" s="321">
        <v>2</v>
      </c>
      <c r="C16" s="320">
        <v>3</v>
      </c>
      <c r="D16" s="321">
        <v>4</v>
      </c>
      <c r="E16" s="320">
        <v>5</v>
      </c>
      <c r="F16" s="321">
        <v>6</v>
      </c>
      <c r="G16" s="320">
        <v>7</v>
      </c>
      <c r="H16" s="321">
        <v>8</v>
      </c>
      <c r="I16" s="320">
        <v>9</v>
      </c>
      <c r="J16" s="321">
        <v>10</v>
      </c>
      <c r="K16" s="320">
        <v>11</v>
      </c>
      <c r="L16" s="323">
        <v>12</v>
      </c>
      <c r="M16" s="322">
        <v>13</v>
      </c>
      <c r="N16" s="323">
        <v>14</v>
      </c>
    </row>
    <row r="17" spans="1:14" x14ac:dyDescent="0.2">
      <c r="A17" s="210"/>
      <c r="B17" s="195" t="s">
        <v>79</v>
      </c>
      <c r="C17" s="210"/>
      <c r="D17" s="211"/>
      <c r="E17" s="212"/>
      <c r="F17" s="212"/>
      <c r="G17" s="213"/>
      <c r="H17" s="213"/>
      <c r="I17" s="214"/>
      <c r="J17" s="215"/>
      <c r="K17" s="216"/>
      <c r="L17" s="217"/>
      <c r="M17" s="217"/>
      <c r="N17" s="217"/>
    </row>
    <row r="18" spans="1:14" x14ac:dyDescent="0.2">
      <c r="A18" s="143"/>
      <c r="B18" s="144"/>
      <c r="C18" s="145"/>
      <c r="D18" s="146"/>
      <c r="E18" s="147"/>
      <c r="F18" s="147"/>
      <c r="G18" s="148"/>
      <c r="H18" s="148"/>
      <c r="I18" s="149"/>
      <c r="J18" s="150"/>
      <c r="K18" s="151"/>
      <c r="L18" s="48"/>
      <c r="M18" s="48"/>
      <c r="N18" s="48"/>
    </row>
    <row r="19" spans="1:14" x14ac:dyDescent="0.2">
      <c r="A19" s="143"/>
      <c r="B19" s="144"/>
      <c r="C19" s="145"/>
      <c r="D19" s="146"/>
      <c r="E19" s="147"/>
      <c r="F19" s="147"/>
      <c r="G19" s="148"/>
      <c r="H19" s="148"/>
      <c r="I19" s="149"/>
      <c r="J19" s="150"/>
      <c r="K19" s="151"/>
      <c r="L19" s="48"/>
      <c r="M19" s="48"/>
      <c r="N19" s="48"/>
    </row>
    <row r="20" spans="1:14" x14ac:dyDescent="0.2">
      <c r="A20" s="143"/>
      <c r="B20" s="144"/>
      <c r="C20" s="145"/>
      <c r="D20" s="146"/>
      <c r="E20" s="147"/>
      <c r="F20" s="147"/>
      <c r="G20" s="148"/>
      <c r="H20" s="148"/>
      <c r="I20" s="149"/>
      <c r="J20" s="150"/>
      <c r="K20" s="151"/>
      <c r="L20" s="48"/>
      <c r="M20" s="48"/>
      <c r="N20" s="48"/>
    </row>
    <row r="21" spans="1:14" x14ac:dyDescent="0.2">
      <c r="A21" s="143"/>
      <c r="B21" s="144"/>
      <c r="C21" s="145"/>
      <c r="D21" s="146"/>
      <c r="E21" s="147"/>
      <c r="F21" s="147"/>
      <c r="G21" s="148"/>
      <c r="H21" s="148"/>
      <c r="I21" s="149"/>
      <c r="J21" s="150"/>
      <c r="K21" s="151"/>
      <c r="L21" s="48"/>
      <c r="M21" s="48"/>
      <c r="N21" s="48"/>
    </row>
    <row r="22" spans="1:14" x14ac:dyDescent="0.2">
      <c r="A22" s="143"/>
      <c r="B22" s="144"/>
      <c r="C22" s="145"/>
      <c r="D22" s="146"/>
      <c r="E22" s="147"/>
      <c r="F22" s="147"/>
      <c r="G22" s="148"/>
      <c r="H22" s="148"/>
      <c r="I22" s="149"/>
      <c r="J22" s="150"/>
      <c r="K22" s="151"/>
      <c r="L22" s="48"/>
      <c r="M22" s="48"/>
      <c r="N22" s="48"/>
    </row>
    <row r="23" spans="1:14" x14ac:dyDescent="0.2">
      <c r="A23" s="143"/>
      <c r="B23" s="144"/>
      <c r="C23" s="145"/>
      <c r="D23" s="146"/>
      <c r="E23" s="147"/>
      <c r="F23" s="147"/>
      <c r="G23" s="148"/>
      <c r="H23" s="148"/>
      <c r="I23" s="149"/>
      <c r="J23" s="150"/>
      <c r="K23" s="151"/>
      <c r="L23" s="48"/>
      <c r="M23" s="48"/>
      <c r="N23" s="48"/>
    </row>
    <row r="24" spans="1:14" x14ac:dyDescent="0.2">
      <c r="A24" s="143"/>
      <c r="B24" s="144"/>
      <c r="C24" s="145"/>
      <c r="D24" s="146"/>
      <c r="E24" s="147"/>
      <c r="F24" s="147"/>
      <c r="G24" s="148"/>
      <c r="H24" s="148"/>
      <c r="I24" s="149"/>
      <c r="J24" s="150"/>
      <c r="K24" s="151"/>
      <c r="L24" s="48"/>
      <c r="M24" s="48"/>
      <c r="N24" s="48"/>
    </row>
    <row r="25" spans="1:14" x14ac:dyDescent="0.2">
      <c r="A25" s="143"/>
      <c r="B25" s="144"/>
      <c r="C25" s="145"/>
      <c r="D25" s="146"/>
      <c r="E25" s="147"/>
      <c r="F25" s="147"/>
      <c r="G25" s="148"/>
      <c r="H25" s="148"/>
      <c r="I25" s="149"/>
      <c r="J25" s="150"/>
      <c r="K25" s="151"/>
      <c r="L25" s="48"/>
      <c r="M25" s="48"/>
      <c r="N25" s="48"/>
    </row>
    <row r="26" spans="1:14" x14ac:dyDescent="0.2">
      <c r="A26" s="143"/>
      <c r="B26" s="144"/>
      <c r="C26" s="145"/>
      <c r="D26" s="146"/>
      <c r="E26" s="147"/>
      <c r="F26" s="147"/>
      <c r="G26" s="148"/>
      <c r="H26" s="148"/>
      <c r="I26" s="149"/>
      <c r="J26" s="150"/>
      <c r="K26" s="151"/>
      <c r="L26" s="48"/>
      <c r="M26" s="48"/>
      <c r="N26" s="48"/>
    </row>
    <row r="27" spans="1:14" x14ac:dyDescent="0.2">
      <c r="A27" s="143"/>
      <c r="B27" s="144"/>
      <c r="C27" s="145"/>
      <c r="D27" s="146"/>
      <c r="E27" s="147"/>
      <c r="F27" s="147"/>
      <c r="G27" s="148"/>
      <c r="H27" s="148"/>
      <c r="I27" s="149"/>
      <c r="J27" s="150"/>
      <c r="K27" s="151"/>
      <c r="L27" s="48"/>
      <c r="M27" s="48"/>
      <c r="N27" s="48"/>
    </row>
  </sheetData>
  <mergeCells count="6">
    <mergeCell ref="F14:J14"/>
    <mergeCell ref="A13:N13"/>
    <mergeCell ref="A2:B2"/>
    <mergeCell ref="A3:B3"/>
    <mergeCell ref="A6:B6"/>
    <mergeCell ref="A8:B8"/>
  </mergeCells>
  <dataValidations count="9">
    <dataValidation type="textLength" operator="lessThanOrEqual" allowBlank="1" showInputMessage="1" showErrorMessage="1" sqref="J18:K27">
      <formula1>255</formula1>
    </dataValidation>
    <dataValidation type="whole" allowBlank="1" showInputMessage="1" showErrorMessage="1" sqref="A18:A27">
      <formula1>1</formula1>
      <formula2>1000</formula2>
    </dataValidation>
    <dataValidation type="textLength" operator="lessThan" allowBlank="1" showInputMessage="1" showErrorMessage="1" sqref="B18:C27">
      <formula1>255</formula1>
    </dataValidation>
    <dataValidation type="whole" operator="greaterThan" allowBlank="1" showInputMessage="1" showErrorMessage="1" sqref="D18:D27">
      <formula1>0</formula1>
    </dataValidation>
    <dataValidation type="decimal" operator="greaterThan" allowBlank="1" showInputMessage="1" showErrorMessage="1" sqref="E18:E27">
      <formula1>0</formula1>
    </dataValidation>
    <dataValidation type="decimal" operator="greaterThanOrEqual" allowBlank="1" showInputMessage="1" showErrorMessage="1" sqref="F18:H27">
      <formula1>0</formula1>
    </dataValidation>
    <dataValidation type="date" operator="greaterThanOrEqual" allowBlank="1" showInputMessage="1" showErrorMessage="1" sqref="I18:I27">
      <formula1>42005</formula1>
    </dataValidation>
    <dataValidation type="date" operator="greaterThan" allowBlank="1" showInputMessage="1" showErrorMessage="1" sqref="B4">
      <formula1>32874</formula1>
    </dataValidation>
    <dataValidation type="whole" operator="greaterThanOrEqual" allowBlank="1" showInputMessage="1" showErrorMessage="1" sqref="B7">
      <formula1>0</formula1>
    </dataValidation>
  </dataValidations>
  <printOptions horizontalCentered="1"/>
  <pageMargins left="0.38" right="0.41" top="0.59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showGridLines="0" zoomScaleNormal="100" workbookViewId="0">
      <selection activeCell="J30" sqref="J30"/>
    </sheetView>
  </sheetViews>
  <sheetFormatPr defaultRowHeight="12.75" x14ac:dyDescent="0.2"/>
  <cols>
    <col min="1" max="1" width="3.5703125" style="38" customWidth="1"/>
    <col min="2" max="2" width="21.7109375" style="38" customWidth="1"/>
    <col min="3" max="3" width="6.85546875" style="38" customWidth="1"/>
    <col min="4" max="4" width="6.5703125" style="38" customWidth="1"/>
    <col min="5" max="5" width="11" style="38" customWidth="1"/>
    <col min="6" max="6" width="9.85546875" style="38" customWidth="1"/>
    <col min="7" max="7" width="10.28515625" style="134" customWidth="1"/>
    <col min="8" max="9" width="9.140625" style="134"/>
    <col min="10" max="10" width="9.85546875" style="38" bestFit="1" customWidth="1"/>
    <col min="11" max="11" width="10.85546875" style="8" customWidth="1"/>
    <col min="12" max="12" width="15.85546875" style="8" customWidth="1"/>
    <col min="13" max="13" width="17.140625" style="8" customWidth="1"/>
    <col min="14" max="16384" width="9.140625" style="38"/>
  </cols>
  <sheetData>
    <row r="1" spans="1:13" ht="18" customHeight="1" x14ac:dyDescent="0.2">
      <c r="A1" s="19"/>
      <c r="B1" s="8"/>
      <c r="L1" s="39"/>
      <c r="M1" s="331" t="s">
        <v>614</v>
      </c>
    </row>
    <row r="2" spans="1:13" x14ac:dyDescent="0.2">
      <c r="A2" s="18" t="s">
        <v>9</v>
      </c>
      <c r="B2" s="18"/>
      <c r="E2" s="253"/>
      <c r="F2" s="253"/>
      <c r="G2" s="351"/>
      <c r="H2" s="351"/>
      <c r="I2" s="351"/>
      <c r="J2" s="253"/>
      <c r="K2" s="43"/>
      <c r="L2" s="15"/>
      <c r="M2" s="15"/>
    </row>
    <row r="3" spans="1:13" x14ac:dyDescent="0.2">
      <c r="A3" s="18" t="s">
        <v>10</v>
      </c>
      <c r="B3" s="18"/>
      <c r="E3" s="40"/>
      <c r="F3" s="40"/>
      <c r="G3" s="354"/>
      <c r="H3" s="354"/>
      <c r="I3" s="354"/>
      <c r="J3" s="40"/>
      <c r="K3" s="34"/>
      <c r="L3" s="15"/>
      <c r="M3" s="15"/>
    </row>
    <row r="4" spans="1:13" x14ac:dyDescent="0.2">
      <c r="A4" s="18" t="s">
        <v>159</v>
      </c>
      <c r="B4" s="18"/>
      <c r="E4" s="40"/>
      <c r="F4" s="40"/>
      <c r="G4" s="354"/>
      <c r="H4" s="354"/>
      <c r="I4" s="354"/>
      <c r="J4" s="40"/>
      <c r="K4" s="34"/>
      <c r="L4" s="15"/>
      <c r="M4" s="15"/>
    </row>
    <row r="5" spans="1:13" x14ac:dyDescent="0.2">
      <c r="A5" s="18" t="s">
        <v>2</v>
      </c>
      <c r="B5" s="3"/>
      <c r="E5" s="40"/>
      <c r="F5" s="40"/>
      <c r="G5" s="354"/>
      <c r="H5" s="354"/>
      <c r="I5" s="354"/>
      <c r="J5" s="40"/>
      <c r="K5" s="34"/>
      <c r="L5" s="15"/>
      <c r="M5" s="15"/>
    </row>
    <row r="6" spans="1:13" x14ac:dyDescent="0.2">
      <c r="A6" s="382" t="s">
        <v>3</v>
      </c>
      <c r="B6" s="382"/>
      <c r="E6" s="40"/>
      <c r="F6" s="40"/>
      <c r="G6" s="354"/>
      <c r="H6" s="354"/>
      <c r="I6" s="354"/>
      <c r="J6" s="40"/>
      <c r="K6" s="34"/>
      <c r="L6" s="15"/>
      <c r="M6" s="15"/>
    </row>
    <row r="7" spans="1:13" x14ac:dyDescent="0.2">
      <c r="A7" s="18" t="s">
        <v>4</v>
      </c>
      <c r="B7" s="4"/>
      <c r="E7" s="40"/>
      <c r="F7" s="40"/>
      <c r="G7" s="354"/>
      <c r="H7" s="354"/>
      <c r="I7" s="354"/>
      <c r="J7" s="40"/>
      <c r="K7" s="34"/>
      <c r="L7" s="15"/>
      <c r="M7" s="15"/>
    </row>
    <row r="8" spans="1:13" x14ac:dyDescent="0.2">
      <c r="A8" s="382" t="s">
        <v>5</v>
      </c>
      <c r="B8" s="382"/>
      <c r="E8" s="40"/>
      <c r="F8" s="40"/>
      <c r="G8" s="354"/>
      <c r="H8" s="354"/>
      <c r="I8" s="354"/>
      <c r="J8" s="40"/>
      <c r="K8" s="34"/>
      <c r="L8" s="15"/>
      <c r="M8" s="15"/>
    </row>
    <row r="9" spans="1:13" x14ac:dyDescent="0.2">
      <c r="A9" s="18" t="s">
        <v>6</v>
      </c>
      <c r="B9" s="18"/>
      <c r="E9" s="40"/>
      <c r="F9" s="40"/>
      <c r="G9" s="354"/>
      <c r="H9" s="354"/>
      <c r="I9" s="354"/>
      <c r="J9" s="40"/>
      <c r="K9" s="34"/>
      <c r="L9" s="15"/>
      <c r="M9" s="15"/>
    </row>
    <row r="10" spans="1:13" x14ac:dyDescent="0.2">
      <c r="A10" s="18" t="s">
        <v>7</v>
      </c>
      <c r="B10" s="18"/>
      <c r="E10" s="40"/>
      <c r="F10" s="40"/>
      <c r="G10" s="354"/>
      <c r="H10" s="354"/>
      <c r="I10" s="354"/>
      <c r="J10" s="40"/>
      <c r="K10" s="34"/>
      <c r="L10" s="15"/>
      <c r="M10" s="15"/>
    </row>
    <row r="11" spans="1:13" ht="15" customHeight="1" x14ac:dyDescent="0.2">
      <c r="A11" s="18" t="s">
        <v>8</v>
      </c>
      <c r="B11" s="18"/>
      <c r="E11" s="40"/>
      <c r="F11" s="40"/>
      <c r="G11" s="354"/>
      <c r="H11" s="354"/>
      <c r="I11" s="354"/>
      <c r="J11" s="40"/>
      <c r="K11" s="34"/>
      <c r="L11" s="15"/>
      <c r="M11" s="15"/>
    </row>
    <row r="12" spans="1:13" ht="11.25" customHeight="1" x14ac:dyDescent="0.2"/>
    <row r="13" spans="1:13" x14ac:dyDescent="0.2">
      <c r="A13" s="400" t="s">
        <v>97</v>
      </c>
      <c r="B13" s="401"/>
      <c r="C13" s="401"/>
      <c r="D13" s="401"/>
      <c r="E13" s="401"/>
      <c r="F13" s="401"/>
      <c r="G13" s="401"/>
      <c r="H13" s="401"/>
      <c r="I13" s="401"/>
      <c r="J13" s="401"/>
      <c r="K13" s="387"/>
      <c r="L13" s="387"/>
      <c r="M13" s="387"/>
    </row>
    <row r="14" spans="1:13" x14ac:dyDescent="0.2">
      <c r="A14" s="139"/>
      <c r="B14" s="140"/>
      <c r="C14" s="139"/>
      <c r="D14" s="139"/>
      <c r="E14" s="139"/>
      <c r="F14" s="139"/>
      <c r="G14" s="153"/>
      <c r="H14" s="153"/>
      <c r="I14" s="153"/>
      <c r="J14" s="139"/>
      <c r="K14" s="154"/>
    </row>
    <row r="15" spans="1:13" ht="53.25" customHeight="1" x14ac:dyDescent="0.2">
      <c r="A15" s="180" t="s">
        <v>596</v>
      </c>
      <c r="B15" s="202" t="s">
        <v>47</v>
      </c>
      <c r="C15" s="192" t="s">
        <v>48</v>
      </c>
      <c r="D15" s="203" t="s">
        <v>49</v>
      </c>
      <c r="E15" s="202" t="s">
        <v>50</v>
      </c>
      <c r="F15" s="202" t="s">
        <v>51</v>
      </c>
      <c r="G15" s="202" t="s">
        <v>52</v>
      </c>
      <c r="H15" s="202" t="s">
        <v>586</v>
      </c>
      <c r="I15" s="202" t="s">
        <v>53</v>
      </c>
      <c r="J15" s="202" t="s">
        <v>55</v>
      </c>
      <c r="K15" s="192" t="s">
        <v>621</v>
      </c>
      <c r="L15" s="192" t="s">
        <v>56</v>
      </c>
      <c r="M15" s="204" t="s">
        <v>172</v>
      </c>
    </row>
    <row r="16" spans="1:13" x14ac:dyDescent="0.2">
      <c r="A16" s="320">
        <v>1</v>
      </c>
      <c r="B16" s="321">
        <v>2</v>
      </c>
      <c r="C16" s="320">
        <v>3</v>
      </c>
      <c r="D16" s="321">
        <v>4</v>
      </c>
      <c r="E16" s="320">
        <v>5</v>
      </c>
      <c r="F16" s="321">
        <v>6</v>
      </c>
      <c r="G16" s="320">
        <v>7</v>
      </c>
      <c r="H16" s="321">
        <v>8</v>
      </c>
      <c r="I16" s="320">
        <v>9</v>
      </c>
      <c r="J16" s="321">
        <v>10</v>
      </c>
      <c r="K16" s="322">
        <v>11</v>
      </c>
      <c r="L16" s="323">
        <v>12</v>
      </c>
      <c r="M16" s="322">
        <v>13</v>
      </c>
    </row>
    <row r="17" spans="1:13" x14ac:dyDescent="0.2">
      <c r="A17" s="194"/>
      <c r="B17" s="195" t="s">
        <v>79</v>
      </c>
      <c r="C17" s="196"/>
      <c r="D17" s="197"/>
      <c r="E17" s="205"/>
      <c r="F17" s="205"/>
      <c r="G17" s="206"/>
      <c r="H17" s="206"/>
      <c r="I17" s="207"/>
      <c r="J17" s="194"/>
      <c r="K17" s="208"/>
      <c r="L17" s="208"/>
      <c r="M17" s="209"/>
    </row>
    <row r="18" spans="1:13" x14ac:dyDescent="0.2">
      <c r="A18" s="143"/>
      <c r="B18" s="144"/>
      <c r="C18" s="145"/>
      <c r="D18" s="146"/>
      <c r="E18" s="163"/>
      <c r="F18" s="164"/>
      <c r="G18" s="152"/>
      <c r="H18" s="152"/>
      <c r="I18" s="149"/>
      <c r="J18" s="165"/>
      <c r="K18" s="166"/>
      <c r="L18" s="48"/>
      <c r="M18" s="48"/>
    </row>
    <row r="19" spans="1:13" x14ac:dyDescent="0.2">
      <c r="A19" s="143"/>
      <c r="B19" s="144"/>
      <c r="C19" s="145"/>
      <c r="D19" s="146"/>
      <c r="E19" s="163"/>
      <c r="F19" s="164"/>
      <c r="G19" s="152"/>
      <c r="H19" s="152"/>
      <c r="I19" s="149"/>
      <c r="J19" s="165"/>
      <c r="K19" s="166"/>
      <c r="L19" s="48"/>
      <c r="M19" s="48"/>
    </row>
    <row r="20" spans="1:13" x14ac:dyDescent="0.2">
      <c r="A20" s="143"/>
      <c r="B20" s="144"/>
      <c r="C20" s="145"/>
      <c r="D20" s="146"/>
      <c r="E20" s="163"/>
      <c r="F20" s="164"/>
      <c r="G20" s="152"/>
      <c r="H20" s="152"/>
      <c r="I20" s="149"/>
      <c r="J20" s="165"/>
      <c r="K20" s="166"/>
      <c r="L20" s="48"/>
      <c r="M20" s="48"/>
    </row>
    <row r="21" spans="1:13" x14ac:dyDescent="0.2">
      <c r="A21" s="143"/>
      <c r="B21" s="144"/>
      <c r="C21" s="145"/>
      <c r="D21" s="146"/>
      <c r="E21" s="163"/>
      <c r="F21" s="164"/>
      <c r="G21" s="152"/>
      <c r="H21" s="152"/>
      <c r="I21" s="149"/>
      <c r="J21" s="165"/>
      <c r="K21" s="166"/>
      <c r="L21" s="48"/>
      <c r="M21" s="48"/>
    </row>
    <row r="22" spans="1:13" x14ac:dyDescent="0.2">
      <c r="A22" s="143"/>
      <c r="B22" s="144"/>
      <c r="C22" s="145"/>
      <c r="D22" s="146"/>
      <c r="E22" s="163"/>
      <c r="F22" s="164"/>
      <c r="G22" s="152"/>
      <c r="H22" s="152"/>
      <c r="I22" s="149"/>
      <c r="J22" s="165"/>
      <c r="K22" s="166"/>
      <c r="L22" s="48"/>
      <c r="M22" s="48"/>
    </row>
    <row r="23" spans="1:13" x14ac:dyDescent="0.2">
      <c r="A23" s="143"/>
      <c r="B23" s="144"/>
      <c r="C23" s="145"/>
      <c r="D23" s="146"/>
      <c r="E23" s="163"/>
      <c r="F23" s="164"/>
      <c r="G23" s="152"/>
      <c r="H23" s="152"/>
      <c r="I23" s="149"/>
      <c r="J23" s="165"/>
      <c r="K23" s="166"/>
      <c r="L23" s="48"/>
      <c r="M23" s="48"/>
    </row>
    <row r="24" spans="1:13" x14ac:dyDescent="0.2">
      <c r="A24" s="143"/>
      <c r="B24" s="144"/>
      <c r="C24" s="145"/>
      <c r="D24" s="146"/>
      <c r="E24" s="163"/>
      <c r="F24" s="164"/>
      <c r="G24" s="152"/>
      <c r="H24" s="152"/>
      <c r="I24" s="149"/>
      <c r="J24" s="165"/>
      <c r="K24" s="166"/>
      <c r="L24" s="48"/>
      <c r="M24" s="48"/>
    </row>
    <row r="25" spans="1:13" x14ac:dyDescent="0.2">
      <c r="A25" s="143"/>
      <c r="B25" s="144"/>
      <c r="C25" s="145"/>
      <c r="D25" s="146"/>
      <c r="E25" s="163"/>
      <c r="F25" s="164"/>
      <c r="G25" s="152"/>
      <c r="H25" s="152"/>
      <c r="I25" s="149"/>
      <c r="J25" s="165"/>
      <c r="K25" s="166"/>
      <c r="L25" s="48"/>
      <c r="M25" s="48"/>
    </row>
    <row r="26" spans="1:13" x14ac:dyDescent="0.2">
      <c r="A26" s="143"/>
      <c r="B26" s="144"/>
      <c r="C26" s="145"/>
      <c r="D26" s="146"/>
      <c r="E26" s="163"/>
      <c r="F26" s="164"/>
      <c r="G26" s="152"/>
      <c r="H26" s="152"/>
      <c r="I26" s="149"/>
      <c r="J26" s="165"/>
      <c r="K26" s="166"/>
      <c r="L26" s="48"/>
      <c r="M26" s="48"/>
    </row>
    <row r="27" spans="1:13" x14ac:dyDescent="0.2">
      <c r="A27" s="143"/>
      <c r="B27" s="144"/>
      <c r="C27" s="145"/>
      <c r="D27" s="146"/>
      <c r="E27" s="163"/>
      <c r="F27" s="164"/>
      <c r="G27" s="152"/>
      <c r="H27" s="152"/>
      <c r="I27" s="149"/>
      <c r="J27" s="165"/>
      <c r="K27" s="166"/>
      <c r="L27" s="48"/>
      <c r="M27" s="48"/>
    </row>
  </sheetData>
  <mergeCells count="3">
    <mergeCell ref="A13:M13"/>
    <mergeCell ref="A6:B6"/>
    <mergeCell ref="A8:B8"/>
  </mergeCells>
  <dataValidations count="8">
    <dataValidation type="whole" operator="greaterThan" allowBlank="1" showInputMessage="1" showErrorMessage="1" sqref="A18:A27">
      <formula1>0</formula1>
    </dataValidation>
    <dataValidation type="textLength" operator="lessThanOrEqual" allowBlank="1" showInputMessage="1" showErrorMessage="1" sqref="B18:C27 J18:J27">
      <formula1>255</formula1>
    </dataValidation>
    <dataValidation type="whole" operator="greaterThanOrEqual" allowBlank="1" showInputMessage="1" showErrorMessage="1" sqref="D18:D27">
      <formula1>1</formula1>
    </dataValidation>
    <dataValidation type="decimal" operator="greaterThan" allowBlank="1" showInputMessage="1" showErrorMessage="1" sqref="E18:F27">
      <formula1>0</formula1>
    </dataValidation>
    <dataValidation type="decimal" operator="greaterThanOrEqual" allowBlank="1" showInputMessage="1" showErrorMessage="1" sqref="G18:H27">
      <formula1>0</formula1>
    </dataValidation>
    <dataValidation type="date" operator="greaterThan" allowBlank="1" showInputMessage="1" showErrorMessage="1" sqref="I18:I27">
      <formula1>42005</formula1>
    </dataValidation>
    <dataValidation type="whole" operator="greaterThanOrEqual" allowBlank="1" showInputMessage="1" showErrorMessage="1" sqref="B7">
      <formula1>0</formula1>
    </dataValidation>
    <dataValidation type="date" operator="greaterThan" allowBlank="1" showInputMessage="1" showErrorMessage="1" sqref="B4">
      <formula1>32874</formula1>
    </dataValidation>
  </dataValidations>
  <printOptions horizontalCentered="1"/>
  <pageMargins left="0.35" right="0.28999999999999998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8"/>
  <sheetViews>
    <sheetView showGridLines="0" zoomScaleNormal="100" workbookViewId="0">
      <selection activeCell="A14" sqref="A14:N14"/>
    </sheetView>
  </sheetViews>
  <sheetFormatPr defaultRowHeight="12.75" x14ac:dyDescent="0.2"/>
  <cols>
    <col min="1" max="1" width="4.42578125" style="38" bestFit="1" customWidth="1"/>
    <col min="2" max="2" width="23.5703125" style="38" customWidth="1"/>
    <col min="3" max="3" width="8.5703125" style="38" customWidth="1"/>
    <col min="4" max="4" width="5.85546875" style="38" customWidth="1"/>
    <col min="5" max="6" width="10" style="38" customWidth="1"/>
    <col min="7" max="7" width="10.28515625" style="134" customWidth="1"/>
    <col min="8" max="9" width="9.140625" style="134"/>
    <col min="10" max="10" width="10.42578125" style="38" customWidth="1"/>
    <col min="11" max="11" width="9.85546875" style="38" bestFit="1" customWidth="1"/>
    <col min="12" max="12" width="11.5703125" style="8" customWidth="1"/>
    <col min="13" max="13" width="13.28515625" style="8" customWidth="1"/>
    <col min="14" max="14" width="17.42578125" style="8" customWidth="1"/>
    <col min="15" max="16384" width="9.140625" style="38"/>
  </cols>
  <sheetData>
    <row r="1" spans="1:14" x14ac:dyDescent="0.2">
      <c r="A1" s="19"/>
      <c r="B1" s="8"/>
      <c r="M1" s="403" t="s">
        <v>615</v>
      </c>
      <c r="N1" s="404"/>
    </row>
    <row r="2" spans="1:14" x14ac:dyDescent="0.2">
      <c r="A2" s="18" t="s">
        <v>9</v>
      </c>
      <c r="B2" s="18"/>
      <c r="E2" s="253"/>
      <c r="F2" s="253"/>
      <c r="G2" s="351"/>
      <c r="H2" s="351"/>
      <c r="I2" s="351"/>
      <c r="J2" s="253"/>
      <c r="K2" s="253"/>
      <c r="L2" s="43"/>
      <c r="M2" s="15"/>
      <c r="N2" s="15"/>
    </row>
    <row r="3" spans="1:14" ht="12" customHeight="1" x14ac:dyDescent="0.2">
      <c r="A3" s="18" t="s">
        <v>10</v>
      </c>
      <c r="B3" s="18"/>
      <c r="E3" s="40"/>
      <c r="F3" s="40"/>
      <c r="G3" s="354"/>
      <c r="H3" s="354"/>
      <c r="I3" s="354"/>
      <c r="J3" s="40"/>
      <c r="K3" s="40"/>
      <c r="L3" s="34"/>
      <c r="M3" s="15"/>
      <c r="N3" s="15"/>
    </row>
    <row r="4" spans="1:14" ht="12" customHeight="1" x14ac:dyDescent="0.2">
      <c r="A4" s="18" t="s">
        <v>159</v>
      </c>
      <c r="B4" s="18"/>
      <c r="E4" s="40"/>
      <c r="F4" s="40"/>
      <c r="G4" s="354"/>
      <c r="H4" s="354"/>
      <c r="I4" s="354"/>
      <c r="J4" s="40"/>
      <c r="K4" s="40"/>
      <c r="L4" s="34"/>
      <c r="M4" s="15"/>
      <c r="N4" s="15"/>
    </row>
    <row r="5" spans="1:14" ht="13.5" customHeight="1" x14ac:dyDescent="0.2">
      <c r="A5" s="18" t="s">
        <v>2</v>
      </c>
      <c r="B5" s="3"/>
      <c r="E5" s="40"/>
      <c r="F5" s="40"/>
      <c r="G5" s="354"/>
      <c r="H5" s="354"/>
      <c r="I5" s="354"/>
      <c r="J5" s="40"/>
      <c r="K5" s="40"/>
      <c r="L5" s="34"/>
      <c r="M5" s="15"/>
      <c r="N5" s="15"/>
    </row>
    <row r="6" spans="1:14" ht="13.5" customHeight="1" x14ac:dyDescent="0.2">
      <c r="A6" s="382" t="s">
        <v>3</v>
      </c>
      <c r="B6" s="382"/>
      <c r="E6" s="40"/>
      <c r="F6" s="40"/>
      <c r="G6" s="354"/>
      <c r="H6" s="354"/>
      <c r="I6" s="354"/>
      <c r="J6" s="40"/>
      <c r="K6" s="40"/>
      <c r="L6" s="34"/>
      <c r="M6" s="15"/>
      <c r="N6" s="15"/>
    </row>
    <row r="7" spans="1:14" ht="12.75" customHeight="1" x14ac:dyDescent="0.2">
      <c r="A7" s="18" t="s">
        <v>4</v>
      </c>
      <c r="B7" s="4"/>
      <c r="E7" s="40"/>
      <c r="F7" s="40"/>
      <c r="G7" s="354"/>
      <c r="H7" s="354"/>
      <c r="I7" s="354"/>
      <c r="J7" s="40"/>
      <c r="K7" s="40"/>
      <c r="L7" s="34"/>
      <c r="M7" s="15"/>
      <c r="N7" s="15"/>
    </row>
    <row r="8" spans="1:14" ht="12" customHeight="1" x14ac:dyDescent="0.2">
      <c r="A8" s="382" t="s">
        <v>5</v>
      </c>
      <c r="B8" s="382"/>
      <c r="E8" s="40"/>
      <c r="F8" s="40"/>
      <c r="G8" s="354"/>
      <c r="H8" s="354"/>
      <c r="I8" s="354"/>
      <c r="J8" s="40"/>
      <c r="K8" s="40"/>
      <c r="L8" s="34"/>
      <c r="M8" s="15"/>
      <c r="N8" s="15"/>
    </row>
    <row r="9" spans="1:14" ht="12" customHeight="1" x14ac:dyDescent="0.2">
      <c r="A9" s="18" t="s">
        <v>6</v>
      </c>
      <c r="B9" s="18"/>
      <c r="E9" s="40"/>
      <c r="F9" s="40"/>
      <c r="G9" s="354"/>
      <c r="H9" s="354"/>
      <c r="I9" s="354"/>
      <c r="J9" s="40"/>
      <c r="K9" s="40"/>
      <c r="L9" s="34"/>
      <c r="M9" s="15"/>
      <c r="N9" s="15"/>
    </row>
    <row r="10" spans="1:14" ht="14.25" customHeight="1" x14ac:dyDescent="0.2">
      <c r="A10" s="18" t="s">
        <v>7</v>
      </c>
      <c r="B10" s="18"/>
      <c r="E10" s="40"/>
      <c r="F10" s="40"/>
      <c r="G10" s="354"/>
      <c r="H10" s="354"/>
      <c r="I10" s="354"/>
      <c r="J10" s="40"/>
      <c r="K10" s="40"/>
      <c r="L10" s="34"/>
      <c r="M10" s="15"/>
      <c r="N10" s="15"/>
    </row>
    <row r="11" spans="1:14" ht="15" customHeight="1" x14ac:dyDescent="0.2">
      <c r="A11" s="18" t="s">
        <v>8</v>
      </c>
      <c r="B11" s="18"/>
      <c r="E11" s="40"/>
      <c r="F11" s="40"/>
      <c r="G11" s="354"/>
      <c r="H11" s="354"/>
      <c r="I11" s="354"/>
      <c r="J11" s="40"/>
      <c r="K11" s="40"/>
      <c r="L11" s="34"/>
      <c r="M11" s="15"/>
      <c r="N11" s="15"/>
    </row>
    <row r="12" spans="1:14" ht="15" customHeight="1" x14ac:dyDescent="0.2">
      <c r="A12" s="18"/>
      <c r="B12" s="137"/>
      <c r="K12" s="167"/>
      <c r="L12" s="15"/>
      <c r="M12" s="15"/>
      <c r="N12" s="15"/>
    </row>
    <row r="13" spans="1:14" ht="14.25" customHeight="1" x14ac:dyDescent="0.2">
      <c r="A13" s="14"/>
    </row>
    <row r="14" spans="1:14" ht="14.25" customHeight="1" x14ac:dyDescent="0.2">
      <c r="A14" s="400" t="s">
        <v>98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2"/>
      <c r="M14" s="402"/>
      <c r="N14" s="402"/>
    </row>
    <row r="15" spans="1:14" x14ac:dyDescent="0.2">
      <c r="A15" s="139"/>
      <c r="B15" s="140"/>
      <c r="C15" s="139"/>
      <c r="D15" s="139"/>
      <c r="E15" s="139"/>
      <c r="F15" s="139"/>
      <c r="G15" s="153"/>
      <c r="H15" s="153"/>
      <c r="I15" s="153"/>
      <c r="J15" s="139"/>
      <c r="K15" s="139"/>
      <c r="L15" s="154"/>
    </row>
    <row r="16" spans="1:14" ht="63.75" x14ac:dyDescent="0.2">
      <c r="A16" s="180" t="s">
        <v>596</v>
      </c>
      <c r="B16" s="192" t="s">
        <v>47</v>
      </c>
      <c r="C16" s="192" t="s">
        <v>48</v>
      </c>
      <c r="D16" s="193" t="s">
        <v>49</v>
      </c>
      <c r="E16" s="192" t="s">
        <v>50</v>
      </c>
      <c r="F16" s="192" t="s">
        <v>51</v>
      </c>
      <c r="G16" s="192" t="s">
        <v>59</v>
      </c>
      <c r="H16" s="192" t="s">
        <v>586</v>
      </c>
      <c r="I16" s="192" t="s">
        <v>53</v>
      </c>
      <c r="J16" s="192" t="s">
        <v>60</v>
      </c>
      <c r="K16" s="192" t="s">
        <v>55</v>
      </c>
      <c r="L16" s="192" t="s">
        <v>621</v>
      </c>
      <c r="M16" s="192" t="s">
        <v>623</v>
      </c>
      <c r="N16" s="192" t="s">
        <v>172</v>
      </c>
    </row>
    <row r="17" spans="1:14" ht="15.75" customHeight="1" x14ac:dyDescent="0.2">
      <c r="A17" s="320">
        <v>1</v>
      </c>
      <c r="B17" s="321">
        <v>2</v>
      </c>
      <c r="C17" s="320">
        <v>3</v>
      </c>
      <c r="D17" s="321">
        <v>4</v>
      </c>
      <c r="E17" s="320">
        <v>5</v>
      </c>
      <c r="F17" s="321">
        <v>6</v>
      </c>
      <c r="G17" s="320">
        <v>7</v>
      </c>
      <c r="H17" s="321">
        <v>8</v>
      </c>
      <c r="I17" s="320">
        <v>9</v>
      </c>
      <c r="J17" s="321">
        <v>10</v>
      </c>
      <c r="K17" s="320">
        <v>11</v>
      </c>
      <c r="L17" s="323">
        <v>12</v>
      </c>
      <c r="M17" s="322">
        <v>13</v>
      </c>
      <c r="N17" s="323">
        <v>14</v>
      </c>
    </row>
    <row r="18" spans="1:14" x14ac:dyDescent="0.2">
      <c r="A18" s="155"/>
      <c r="B18" s="156" t="s">
        <v>79</v>
      </c>
      <c r="C18" s="157"/>
      <c r="D18" s="158"/>
      <c r="E18" s="159"/>
      <c r="F18" s="159"/>
      <c r="G18" s="160"/>
      <c r="H18" s="160"/>
      <c r="I18" s="161"/>
      <c r="J18" s="155"/>
      <c r="K18" s="155"/>
      <c r="L18" s="162"/>
      <c r="M18" s="162"/>
      <c r="N18" s="162"/>
    </row>
    <row r="19" spans="1:14" x14ac:dyDescent="0.2">
      <c r="A19" s="143"/>
      <c r="B19" s="144"/>
      <c r="C19" s="145"/>
      <c r="D19" s="146"/>
      <c r="E19" s="163"/>
      <c r="F19" s="164"/>
      <c r="G19" s="152"/>
      <c r="H19" s="152"/>
      <c r="I19" s="149"/>
      <c r="J19" s="168"/>
      <c r="K19" s="165"/>
      <c r="L19" s="166"/>
      <c r="M19" s="48"/>
      <c r="N19" s="48"/>
    </row>
    <row r="20" spans="1:14" x14ac:dyDescent="0.2">
      <c r="A20" s="143"/>
      <c r="B20" s="144"/>
      <c r="C20" s="145"/>
      <c r="D20" s="146"/>
      <c r="E20" s="163"/>
      <c r="F20" s="164"/>
      <c r="G20" s="152"/>
      <c r="H20" s="152"/>
      <c r="I20" s="149"/>
      <c r="J20" s="168"/>
      <c r="K20" s="165"/>
      <c r="L20" s="166"/>
      <c r="M20" s="48"/>
      <c r="N20" s="48"/>
    </row>
    <row r="21" spans="1:14" x14ac:dyDescent="0.2">
      <c r="A21" s="143"/>
      <c r="B21" s="144"/>
      <c r="C21" s="145"/>
      <c r="D21" s="146"/>
      <c r="E21" s="163"/>
      <c r="F21" s="164"/>
      <c r="G21" s="152"/>
      <c r="H21" s="152"/>
      <c r="I21" s="149"/>
      <c r="J21" s="168"/>
      <c r="K21" s="165"/>
      <c r="L21" s="166"/>
      <c r="M21" s="48"/>
      <c r="N21" s="48"/>
    </row>
    <row r="22" spans="1:14" x14ac:dyDescent="0.2">
      <c r="A22" s="143"/>
      <c r="B22" s="144"/>
      <c r="C22" s="145"/>
      <c r="D22" s="146"/>
      <c r="E22" s="163"/>
      <c r="F22" s="164"/>
      <c r="G22" s="152"/>
      <c r="H22" s="152"/>
      <c r="I22" s="149"/>
      <c r="J22" s="168"/>
      <c r="K22" s="165"/>
      <c r="L22" s="166"/>
      <c r="M22" s="48"/>
      <c r="N22" s="48"/>
    </row>
    <row r="23" spans="1:14" x14ac:dyDescent="0.2">
      <c r="A23" s="143"/>
      <c r="B23" s="144"/>
      <c r="C23" s="145"/>
      <c r="D23" s="146"/>
      <c r="E23" s="163"/>
      <c r="F23" s="164"/>
      <c r="G23" s="152"/>
      <c r="H23" s="152"/>
      <c r="I23" s="149"/>
      <c r="J23" s="168"/>
      <c r="K23" s="165"/>
      <c r="L23" s="166"/>
      <c r="M23" s="48"/>
      <c r="N23" s="48"/>
    </row>
    <row r="24" spans="1:14" x14ac:dyDescent="0.2">
      <c r="A24" s="143"/>
      <c r="B24" s="144"/>
      <c r="C24" s="145"/>
      <c r="D24" s="146"/>
      <c r="E24" s="163"/>
      <c r="F24" s="164"/>
      <c r="G24" s="152"/>
      <c r="H24" s="152"/>
      <c r="I24" s="149"/>
      <c r="J24" s="168"/>
      <c r="K24" s="165"/>
      <c r="L24" s="166"/>
      <c r="M24" s="48"/>
      <c r="N24" s="48"/>
    </row>
    <row r="25" spans="1:14" x14ac:dyDescent="0.2">
      <c r="A25" s="143"/>
      <c r="B25" s="144"/>
      <c r="C25" s="145"/>
      <c r="D25" s="146"/>
      <c r="E25" s="163"/>
      <c r="F25" s="164"/>
      <c r="G25" s="152"/>
      <c r="H25" s="152"/>
      <c r="I25" s="149"/>
      <c r="J25" s="168"/>
      <c r="K25" s="165"/>
      <c r="L25" s="166"/>
      <c r="M25" s="48"/>
      <c r="N25" s="48"/>
    </row>
    <row r="26" spans="1:14" x14ac:dyDescent="0.2">
      <c r="A26" s="143"/>
      <c r="B26" s="144"/>
      <c r="C26" s="145"/>
      <c r="D26" s="146"/>
      <c r="E26" s="163"/>
      <c r="F26" s="164"/>
      <c r="G26" s="152"/>
      <c r="H26" s="152"/>
      <c r="I26" s="149"/>
      <c r="J26" s="168"/>
      <c r="K26" s="165"/>
      <c r="L26" s="166"/>
      <c r="M26" s="48"/>
      <c r="N26" s="48"/>
    </row>
    <row r="27" spans="1:14" x14ac:dyDescent="0.2">
      <c r="A27" s="143"/>
      <c r="B27" s="144"/>
      <c r="C27" s="145"/>
      <c r="D27" s="146"/>
      <c r="E27" s="163"/>
      <c r="F27" s="164"/>
      <c r="G27" s="152"/>
      <c r="H27" s="152"/>
      <c r="I27" s="149"/>
      <c r="J27" s="168"/>
      <c r="K27" s="165"/>
      <c r="L27" s="166"/>
      <c r="M27" s="48"/>
      <c r="N27" s="48"/>
    </row>
    <row r="28" spans="1:14" x14ac:dyDescent="0.2">
      <c r="A28" s="143"/>
      <c r="B28" s="144"/>
      <c r="C28" s="145"/>
      <c r="D28" s="146"/>
      <c r="E28" s="163"/>
      <c r="F28" s="164"/>
      <c r="G28" s="152"/>
      <c r="H28" s="152"/>
      <c r="I28" s="149"/>
      <c r="J28" s="168"/>
      <c r="K28" s="165"/>
      <c r="L28" s="166"/>
      <c r="M28" s="48"/>
      <c r="N28" s="48"/>
    </row>
  </sheetData>
  <mergeCells count="4">
    <mergeCell ref="A14:N14"/>
    <mergeCell ref="A6:B6"/>
    <mergeCell ref="A8:B8"/>
    <mergeCell ref="M1:N1"/>
  </mergeCells>
  <dataValidations count="8">
    <dataValidation type="whole" operator="greaterThanOrEqual" allowBlank="1" showInputMessage="1" showErrorMessage="1" sqref="D19:D28">
      <formula1>1</formula1>
    </dataValidation>
    <dataValidation type="whole" operator="greaterThan" allowBlank="1" showInputMessage="1" showErrorMessage="1" sqref="A19:A28">
      <formula1>0</formula1>
    </dataValidation>
    <dataValidation type="textLength" operator="lessThanOrEqual" allowBlank="1" showInputMessage="1" showErrorMessage="1" sqref="B19:C28 K19:K28">
      <formula1>255</formula1>
    </dataValidation>
    <dataValidation type="decimal" operator="greaterThan" allowBlank="1" showInputMessage="1" showErrorMessage="1" sqref="E19:F28">
      <formula1>0</formula1>
    </dataValidation>
    <dataValidation type="decimal" operator="greaterThanOrEqual" allowBlank="1" showInputMessage="1" showErrorMessage="1" sqref="G19:H28">
      <formula1>0</formula1>
    </dataValidation>
    <dataValidation type="date" operator="greaterThan" allowBlank="1" showInputMessage="1" showErrorMessage="1" sqref="I19:J28">
      <formula1>42005</formula1>
    </dataValidation>
    <dataValidation type="whole" operator="greaterThanOrEqual" allowBlank="1" showInputMessage="1" showErrorMessage="1" sqref="B7">
      <formula1>0</formula1>
    </dataValidation>
    <dataValidation type="date" operator="greaterThan" allowBlank="1" showInputMessage="1" showErrorMessage="1" sqref="B4">
      <formula1>32874</formula1>
    </dataValidation>
  </dataValidations>
  <printOptions horizontalCentered="1"/>
  <pageMargins left="0.46" right="0.2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7"/>
  <sheetViews>
    <sheetView showGridLines="0" tabSelected="1" zoomScaleNormal="100" workbookViewId="0">
      <selection activeCell="L36" sqref="L36"/>
    </sheetView>
  </sheetViews>
  <sheetFormatPr defaultRowHeight="12.75" x14ac:dyDescent="0.2"/>
  <cols>
    <col min="1" max="1" width="3.85546875" style="38" customWidth="1"/>
    <col min="2" max="2" width="17.85546875" style="38" customWidth="1"/>
    <col min="3" max="3" width="7.42578125" style="38" customWidth="1"/>
    <col min="4" max="4" width="5.42578125" style="38" customWidth="1"/>
    <col min="5" max="5" width="10.28515625" style="133" customWidth="1"/>
    <col min="6" max="6" width="10.5703125" style="133" customWidth="1"/>
    <col min="7" max="7" width="9.28515625" style="135" customWidth="1"/>
    <col min="8" max="8" width="9.140625" style="135"/>
    <col min="9" max="9" width="9.85546875" style="135" customWidth="1"/>
    <col min="10" max="10" width="9.140625" style="135"/>
    <col min="11" max="11" width="7.5703125" style="38" customWidth="1"/>
    <col min="12" max="12" width="10.5703125" style="23" customWidth="1"/>
    <col min="13" max="13" width="14.28515625" style="23" customWidth="1"/>
    <col min="14" max="14" width="16.140625" style="23" customWidth="1"/>
    <col min="15" max="15" width="35.85546875" style="38" customWidth="1"/>
    <col min="16" max="16384" width="9.140625" style="38"/>
  </cols>
  <sheetData>
    <row r="1" spans="1:15" x14ac:dyDescent="0.2">
      <c r="A1" s="19"/>
      <c r="B1" s="8"/>
      <c r="J1" s="38"/>
      <c r="M1" s="403" t="s">
        <v>616</v>
      </c>
      <c r="N1" s="404"/>
    </row>
    <row r="2" spans="1:15" x14ac:dyDescent="0.2">
      <c r="A2" s="382" t="s">
        <v>9</v>
      </c>
      <c r="B2" s="382"/>
      <c r="E2" s="350"/>
      <c r="F2" s="350"/>
      <c r="G2" s="352"/>
      <c r="H2" s="352"/>
      <c r="I2" s="352"/>
      <c r="J2" s="352"/>
      <c r="K2" s="253"/>
      <c r="L2" s="359"/>
      <c r="M2" s="173"/>
      <c r="N2" s="173"/>
    </row>
    <row r="3" spans="1:15" ht="13.5" customHeight="1" x14ac:dyDescent="0.2">
      <c r="A3" s="382" t="s">
        <v>10</v>
      </c>
      <c r="B3" s="382"/>
      <c r="E3" s="353"/>
      <c r="F3" s="353"/>
      <c r="G3" s="170"/>
      <c r="H3" s="170"/>
      <c r="I3" s="170"/>
      <c r="J3" s="170"/>
      <c r="K3" s="40"/>
      <c r="L3" s="171"/>
      <c r="M3" s="173"/>
      <c r="N3" s="173"/>
    </row>
    <row r="4" spans="1:15" ht="13.5" customHeight="1" x14ac:dyDescent="0.2">
      <c r="A4" s="382" t="s">
        <v>159</v>
      </c>
      <c r="B4" s="382"/>
      <c r="E4" s="353"/>
      <c r="F4" s="353"/>
      <c r="G4" s="170"/>
      <c r="H4" s="170"/>
      <c r="I4" s="170"/>
      <c r="J4" s="170"/>
      <c r="K4" s="40"/>
      <c r="L4" s="171"/>
      <c r="M4" s="173"/>
      <c r="N4" s="173"/>
    </row>
    <row r="5" spans="1:15" ht="12" customHeight="1" x14ac:dyDescent="0.2">
      <c r="A5" s="382" t="s">
        <v>2</v>
      </c>
      <c r="B5" s="382"/>
      <c r="E5" s="353"/>
      <c r="F5" s="353"/>
      <c r="G5" s="170"/>
      <c r="H5" s="170"/>
      <c r="I5" s="170"/>
      <c r="J5" s="170"/>
      <c r="K5" s="40"/>
      <c r="L5" s="171"/>
      <c r="M5" s="173"/>
      <c r="N5" s="173"/>
    </row>
    <row r="6" spans="1:15" ht="14.25" customHeight="1" x14ac:dyDescent="0.2">
      <c r="A6" s="382" t="s">
        <v>3</v>
      </c>
      <c r="B6" s="382"/>
      <c r="E6" s="353"/>
      <c r="F6" s="353"/>
      <c r="G6" s="170"/>
      <c r="H6" s="170"/>
      <c r="I6" s="170"/>
      <c r="J6" s="170"/>
      <c r="K6" s="40"/>
      <c r="L6" s="171"/>
      <c r="M6" s="173"/>
      <c r="N6" s="173"/>
    </row>
    <row r="7" spans="1:15" ht="12" customHeight="1" x14ac:dyDescent="0.2">
      <c r="A7" s="18" t="s">
        <v>4</v>
      </c>
      <c r="B7" s="4"/>
      <c r="E7" s="353"/>
      <c r="F7" s="353"/>
      <c r="G7" s="170"/>
      <c r="H7" s="170"/>
      <c r="I7" s="170"/>
      <c r="J7" s="170"/>
      <c r="K7" s="40"/>
      <c r="L7" s="171"/>
      <c r="M7" s="173"/>
      <c r="N7" s="173"/>
    </row>
    <row r="8" spans="1:15" ht="13.5" customHeight="1" x14ac:dyDescent="0.2">
      <c r="A8" s="382" t="s">
        <v>5</v>
      </c>
      <c r="B8" s="382"/>
      <c r="E8" s="353"/>
      <c r="F8" s="353"/>
      <c r="G8" s="170"/>
      <c r="H8" s="170"/>
      <c r="I8" s="170"/>
      <c r="J8" s="170"/>
      <c r="K8" s="40"/>
      <c r="L8" s="171"/>
      <c r="M8" s="173"/>
      <c r="N8" s="173"/>
    </row>
    <row r="9" spans="1:15" ht="12.75" customHeight="1" x14ac:dyDescent="0.2">
      <c r="A9" s="18" t="s">
        <v>6</v>
      </c>
      <c r="B9" s="18"/>
      <c r="E9" s="353"/>
      <c r="F9" s="353"/>
      <c r="G9" s="170"/>
      <c r="H9" s="170"/>
      <c r="I9" s="170"/>
      <c r="J9" s="170"/>
      <c r="K9" s="40"/>
      <c r="L9" s="171"/>
      <c r="M9" s="173"/>
      <c r="N9" s="173"/>
    </row>
    <row r="10" spans="1:15" ht="12.75" customHeight="1" x14ac:dyDescent="0.2">
      <c r="A10" s="18" t="s">
        <v>7</v>
      </c>
      <c r="B10" s="18"/>
      <c r="E10" s="353"/>
      <c r="F10" s="353"/>
      <c r="G10" s="170"/>
      <c r="H10" s="170"/>
      <c r="I10" s="170"/>
      <c r="J10" s="170"/>
      <c r="K10" s="40"/>
      <c r="L10" s="171"/>
      <c r="M10" s="173"/>
      <c r="N10" s="173"/>
    </row>
    <row r="11" spans="1:15" ht="12" customHeight="1" x14ac:dyDescent="0.2">
      <c r="A11" s="18" t="s">
        <v>8</v>
      </c>
      <c r="B11" s="18"/>
      <c r="E11" s="353"/>
      <c r="F11" s="353"/>
      <c r="G11" s="170"/>
      <c r="H11" s="170"/>
      <c r="I11" s="170"/>
      <c r="J11" s="170"/>
      <c r="K11" s="40"/>
      <c r="L11" s="171"/>
      <c r="M11" s="173"/>
      <c r="N11" s="173"/>
    </row>
    <row r="12" spans="1:15" ht="12" customHeight="1" x14ac:dyDescent="0.2">
      <c r="A12" s="18"/>
      <c r="B12" s="137"/>
      <c r="J12" s="172"/>
      <c r="K12" s="167"/>
      <c r="L12" s="173"/>
      <c r="M12" s="173"/>
      <c r="N12" s="173"/>
    </row>
    <row r="13" spans="1:15" ht="18.75" customHeight="1" x14ac:dyDescent="0.2">
      <c r="A13" s="400" t="s">
        <v>93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387"/>
      <c r="M13" s="387"/>
      <c r="N13" s="387"/>
    </row>
    <row r="14" spans="1:15" x14ac:dyDescent="0.2">
      <c r="A14" s="139"/>
      <c r="B14" s="140"/>
      <c r="C14" s="139"/>
      <c r="D14" s="139"/>
      <c r="E14" s="174"/>
      <c r="F14" s="174"/>
      <c r="G14" s="175"/>
      <c r="H14" s="175"/>
      <c r="I14" s="175"/>
      <c r="J14" s="175"/>
      <c r="K14" s="139"/>
    </row>
    <row r="15" spans="1:15" ht="62.25" customHeight="1" x14ac:dyDescent="0.2">
      <c r="A15" s="180" t="s">
        <v>596</v>
      </c>
      <c r="B15" s="192" t="s">
        <v>47</v>
      </c>
      <c r="C15" s="192" t="s">
        <v>48</v>
      </c>
      <c r="D15" s="193" t="s">
        <v>49</v>
      </c>
      <c r="E15" s="192" t="s">
        <v>50</v>
      </c>
      <c r="F15" s="192" t="s">
        <v>622</v>
      </c>
      <c r="G15" s="192" t="s">
        <v>52</v>
      </c>
      <c r="H15" s="192" t="s">
        <v>586</v>
      </c>
      <c r="I15" s="192" t="s">
        <v>53</v>
      </c>
      <c r="J15" s="192" t="s">
        <v>61</v>
      </c>
      <c r="K15" s="192" t="s">
        <v>55</v>
      </c>
      <c r="L15" s="180" t="s">
        <v>621</v>
      </c>
      <c r="M15" s="180" t="s">
        <v>56</v>
      </c>
      <c r="N15" s="180" t="s">
        <v>172</v>
      </c>
      <c r="O15" s="169"/>
    </row>
    <row r="16" spans="1:15" x14ac:dyDescent="0.2">
      <c r="A16" s="320">
        <v>1</v>
      </c>
      <c r="B16" s="321">
        <v>2</v>
      </c>
      <c r="C16" s="320">
        <v>3</v>
      </c>
      <c r="D16" s="321">
        <v>4</v>
      </c>
      <c r="E16" s="320">
        <v>5</v>
      </c>
      <c r="F16" s="321">
        <v>6</v>
      </c>
      <c r="G16" s="320">
        <v>7</v>
      </c>
      <c r="H16" s="321">
        <v>8</v>
      </c>
      <c r="I16" s="320">
        <v>9</v>
      </c>
      <c r="J16" s="321">
        <v>10</v>
      </c>
      <c r="K16" s="320">
        <v>11</v>
      </c>
      <c r="L16" s="323">
        <v>12</v>
      </c>
      <c r="M16" s="322">
        <v>13</v>
      </c>
      <c r="N16" s="323">
        <v>14</v>
      </c>
    </row>
    <row r="17" spans="1:14" x14ac:dyDescent="0.2">
      <c r="A17" s="194"/>
      <c r="B17" s="195" t="s">
        <v>79</v>
      </c>
      <c r="C17" s="196"/>
      <c r="D17" s="197"/>
      <c r="E17" s="198"/>
      <c r="F17" s="198"/>
      <c r="G17" s="199"/>
      <c r="H17" s="199"/>
      <c r="I17" s="200"/>
      <c r="J17" s="200"/>
      <c r="K17" s="194"/>
      <c r="L17" s="201"/>
      <c r="M17" s="201"/>
      <c r="N17" s="201"/>
    </row>
    <row r="18" spans="1:14" x14ac:dyDescent="0.2">
      <c r="A18" s="143"/>
      <c r="B18" s="144"/>
      <c r="C18" s="145"/>
      <c r="D18" s="146"/>
      <c r="E18" s="176"/>
      <c r="F18" s="177"/>
      <c r="G18" s="178"/>
      <c r="H18" s="178"/>
      <c r="I18" s="150"/>
      <c r="J18" s="150"/>
      <c r="K18" s="165"/>
      <c r="L18" s="179"/>
      <c r="M18" s="179"/>
      <c r="N18" s="179"/>
    </row>
    <row r="19" spans="1:14" x14ac:dyDescent="0.2">
      <c r="A19" s="143"/>
      <c r="B19" s="144"/>
      <c r="C19" s="145"/>
      <c r="D19" s="146"/>
      <c r="E19" s="176"/>
      <c r="F19" s="177"/>
      <c r="G19" s="178"/>
      <c r="H19" s="178"/>
      <c r="I19" s="150"/>
      <c r="J19" s="150"/>
      <c r="K19" s="165"/>
      <c r="L19" s="179"/>
      <c r="M19" s="179"/>
      <c r="N19" s="179"/>
    </row>
    <row r="20" spans="1:14" x14ac:dyDescent="0.2">
      <c r="A20" s="143"/>
      <c r="B20" s="144"/>
      <c r="C20" s="145"/>
      <c r="D20" s="146"/>
      <c r="E20" s="176"/>
      <c r="F20" s="177"/>
      <c r="G20" s="178"/>
      <c r="H20" s="178"/>
      <c r="I20" s="150"/>
      <c r="J20" s="150"/>
      <c r="K20" s="165"/>
      <c r="L20" s="179"/>
      <c r="M20" s="179"/>
      <c r="N20" s="179"/>
    </row>
    <row r="21" spans="1:14" x14ac:dyDescent="0.2">
      <c r="A21" s="143"/>
      <c r="B21" s="144"/>
      <c r="C21" s="145"/>
      <c r="D21" s="146"/>
      <c r="E21" s="176"/>
      <c r="F21" s="177"/>
      <c r="G21" s="178"/>
      <c r="H21" s="178"/>
      <c r="I21" s="150"/>
      <c r="J21" s="150"/>
      <c r="K21" s="165"/>
      <c r="L21" s="179"/>
      <c r="M21" s="179"/>
      <c r="N21" s="179"/>
    </row>
    <row r="22" spans="1:14" x14ac:dyDescent="0.2">
      <c r="A22" s="143"/>
      <c r="B22" s="144"/>
      <c r="C22" s="145"/>
      <c r="D22" s="146"/>
      <c r="E22" s="176"/>
      <c r="F22" s="177"/>
      <c r="G22" s="178"/>
      <c r="H22" s="178"/>
      <c r="I22" s="150"/>
      <c r="J22" s="150"/>
      <c r="K22" s="165"/>
      <c r="L22" s="179"/>
      <c r="M22" s="179"/>
      <c r="N22" s="179"/>
    </row>
    <row r="23" spans="1:14" x14ac:dyDescent="0.2">
      <c r="A23" s="143"/>
      <c r="B23" s="144"/>
      <c r="C23" s="145"/>
      <c r="D23" s="146"/>
      <c r="E23" s="176"/>
      <c r="F23" s="177"/>
      <c r="G23" s="178"/>
      <c r="H23" s="178"/>
      <c r="I23" s="150"/>
      <c r="J23" s="150"/>
      <c r="K23" s="165"/>
      <c r="L23" s="179"/>
      <c r="M23" s="179"/>
      <c r="N23" s="179"/>
    </row>
    <row r="24" spans="1:14" x14ac:dyDescent="0.2">
      <c r="A24" s="143"/>
      <c r="B24" s="144"/>
      <c r="C24" s="145"/>
      <c r="D24" s="146"/>
      <c r="E24" s="176"/>
      <c r="F24" s="177"/>
      <c r="G24" s="178"/>
      <c r="H24" s="178"/>
      <c r="I24" s="150"/>
      <c r="J24" s="150"/>
      <c r="K24" s="165"/>
      <c r="L24" s="179"/>
      <c r="M24" s="179"/>
      <c r="N24" s="179"/>
    </row>
    <row r="25" spans="1:14" x14ac:dyDescent="0.2">
      <c r="A25" s="143"/>
      <c r="B25" s="144"/>
      <c r="C25" s="145"/>
      <c r="D25" s="146"/>
      <c r="E25" s="176"/>
      <c r="F25" s="177"/>
      <c r="G25" s="178"/>
      <c r="H25" s="178"/>
      <c r="I25" s="150"/>
      <c r="J25" s="150"/>
      <c r="K25" s="165"/>
      <c r="L25" s="179"/>
      <c r="M25" s="179"/>
      <c r="N25" s="179"/>
    </row>
    <row r="26" spans="1:14" x14ac:dyDescent="0.2">
      <c r="A26" s="143"/>
      <c r="B26" s="144"/>
      <c r="C26" s="145"/>
      <c r="D26" s="146"/>
      <c r="E26" s="176"/>
      <c r="F26" s="177"/>
      <c r="G26" s="178"/>
      <c r="H26" s="178"/>
      <c r="I26" s="150"/>
      <c r="J26" s="150"/>
      <c r="K26" s="165"/>
      <c r="L26" s="179"/>
      <c r="M26" s="179"/>
      <c r="N26" s="179"/>
    </row>
    <row r="27" spans="1:14" x14ac:dyDescent="0.2">
      <c r="A27" s="143"/>
      <c r="B27" s="144"/>
      <c r="C27" s="145"/>
      <c r="D27" s="146"/>
      <c r="E27" s="176"/>
      <c r="F27" s="177"/>
      <c r="G27" s="178"/>
      <c r="H27" s="178"/>
      <c r="I27" s="150"/>
      <c r="J27" s="150"/>
      <c r="K27" s="165"/>
      <c r="L27" s="179"/>
      <c r="M27" s="179"/>
      <c r="N27" s="179"/>
    </row>
  </sheetData>
  <mergeCells count="8">
    <mergeCell ref="M1:N1"/>
    <mergeCell ref="A13:N13"/>
    <mergeCell ref="A2:B2"/>
    <mergeCell ref="A3:B3"/>
    <mergeCell ref="A6:B6"/>
    <mergeCell ref="A8:B8"/>
    <mergeCell ref="A4:B4"/>
    <mergeCell ref="A5:B5"/>
  </mergeCells>
  <dataValidations count="8">
    <dataValidation type="date" operator="greaterThan" allowBlank="1" showInputMessage="1" showErrorMessage="1" sqref="I18:J27">
      <formula1>42005</formula1>
    </dataValidation>
    <dataValidation type="decimal" operator="greaterThanOrEqual" allowBlank="1" showInputMessage="1" showErrorMessage="1" sqref="G18:H27">
      <formula1>0</formula1>
    </dataValidation>
    <dataValidation type="decimal" operator="greaterThan" allowBlank="1" showInputMessage="1" showErrorMessage="1" sqref="E18:F27">
      <formula1>0</formula1>
    </dataValidation>
    <dataValidation type="textLength" operator="lessThanOrEqual" allowBlank="1" showInputMessage="1" showErrorMessage="1" sqref="K18:K27 B18:C27">
      <formula1>255</formula1>
    </dataValidation>
    <dataValidation type="whole" operator="greaterThan" allowBlank="1" showInputMessage="1" showErrorMessage="1" sqref="A18:A27">
      <formula1>0</formula1>
    </dataValidation>
    <dataValidation type="whole" operator="greaterThanOrEqual" allowBlank="1" showInputMessage="1" showErrorMessage="1" sqref="D18:D27">
      <formula1>1</formula1>
    </dataValidation>
    <dataValidation type="whole" operator="greaterThanOrEqual" allowBlank="1" showInputMessage="1" showErrorMessage="1" sqref="B7">
      <formula1>0</formula1>
    </dataValidation>
    <dataValidation type="date" operator="greaterThan" allowBlank="1" showInputMessage="1" showErrorMessage="1" sqref="B4">
      <formula1>32874</formula1>
    </dataValidation>
  </dataValidations>
  <printOptions horizontalCentered="1"/>
  <pageMargins left="0.3" right="0.3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1.Образац БС-ДПФ</vt:lpstr>
      <vt:lpstr>2.Образац БУ-ДПФ</vt:lpstr>
      <vt:lpstr>3.Образац ПНИ-ДПФ</vt:lpstr>
      <vt:lpstr> 4.Образац БТG-ДПФ </vt:lpstr>
      <vt:lpstr>1. Образац У-ДПФ</vt:lpstr>
      <vt:lpstr>а. Образац 1. О-ДПФ</vt:lpstr>
      <vt:lpstr>б. Образац 2. О-ДПФ</vt:lpstr>
      <vt:lpstr>в. Образац 3. О-ДПФ</vt:lpstr>
      <vt:lpstr>г. Образац 4. О-ДПФ</vt:lpstr>
      <vt:lpstr>д. Образац 5.О-ДПФ</vt:lpstr>
      <vt:lpstr>ђ. Образац 6. А-ДПФ</vt:lpstr>
      <vt:lpstr>е. Образац 7. УДЈ и А-ДПФ</vt:lpstr>
      <vt:lpstr>ж. Образац 8. Н-ДПФ.</vt:lpstr>
      <vt:lpstr>3. Образац 9. Д-ДПФ</vt:lpstr>
      <vt:lpstr>и. Образац 11. О-ДПФ</vt:lpstr>
      <vt:lpstr>ј. Образац 12. О -ДПФ</vt:lpstr>
      <vt:lpstr>к. Образац 13. О-ДПФ</vt:lpstr>
      <vt:lpstr>л. Образац 14. A-ДПФ</vt:lpstr>
      <vt:lpstr>љ. Образац 15. УДЈ и А - ДПФ</vt:lpstr>
      <vt:lpstr> м. Образац 16. ОХОВ-ДПФ </vt:lpstr>
      <vt:lpstr>2.Образац Т-ДПФ</vt:lpstr>
      <vt:lpstr>3.Образац НAK-ДПФ</vt:lpstr>
      <vt:lpstr>4. Образац БЧ-ДПФ</vt:lpstr>
      <vt:lpstr>5. Образац БК-ДПФ</vt:lpstr>
      <vt:lpstr>6. Образац СЧ-ДПФ</vt:lpstr>
      <vt:lpstr>7. Образац ПНУ-ДПФ</vt:lpstr>
      <vt:lpstr>' 4.Образац БТG-ДПФ '!Print_Titles</vt:lpstr>
      <vt:lpstr>'1.Образац БС-ДПФ'!Print_Titles</vt:lpstr>
      <vt:lpstr>'2.Образац БУ-ДПФ'!Print_Titles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Dakic</dc:creator>
  <cp:lastModifiedBy>Vesna1</cp:lastModifiedBy>
  <cp:lastPrinted>2018-05-08T12:49:57Z</cp:lastPrinted>
  <dcterms:created xsi:type="dcterms:W3CDTF">2018-02-22T08:24:03Z</dcterms:created>
  <dcterms:modified xsi:type="dcterms:W3CDTF">2018-05-08T13:05:10Z</dcterms:modified>
</cp:coreProperties>
</file>