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20" yWindow="-120" windowWidth="19440" windowHeight="15000" activeTab="5"/>
  </bookViews>
  <sheets>
    <sheet name="БС-ДУДПФ-Актива" sheetId="14" r:id="rId1"/>
    <sheet name="БС-ДУДПФ-Пасива" sheetId="15" r:id="rId2"/>
    <sheet name="БУ-ДУДПФ" sheetId="16" r:id="rId3"/>
    <sheet name="ОР-ДУДПФ" sheetId="18" r:id="rId4"/>
    <sheet name="ТГ-ДУДПФ" sheetId="12" r:id="rId5"/>
    <sheet name="ПК-ДУДПФ" sheetId="17" r:id="rId6"/>
  </sheets>
  <externalReferences>
    <externalReference r:id="rId7"/>
  </externalReferences>
  <definedNames>
    <definedName name="\p" localSheetId="0">#REF!</definedName>
    <definedName name="\p" localSheetId="1">#REF!</definedName>
    <definedName name="\p" localSheetId="2">#REF!</definedName>
    <definedName name="\p" localSheetId="5">#REF!</definedName>
    <definedName name="\p" localSheetId="4">#REF!</definedName>
    <definedName name="\p">#REF!</definedName>
    <definedName name="\z">#REF!</definedName>
    <definedName name="_Fill" hidden="1">#REF!</definedName>
    <definedName name="a">#REF!</definedName>
    <definedName name="aaaa">#REF!</definedName>
    <definedName name="datum_izrade">[1]Naslovni!$E$5</definedName>
    <definedName name="drustvo">[1]Naslovni!$B$5</definedName>
    <definedName name="period">[1]Naslovni!$E$7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9" i="15" l="1"/>
  <c r="D28" i="15" s="1"/>
  <c r="E29" i="15"/>
  <c r="E28" i="15" s="1"/>
  <c r="D36" i="15"/>
  <c r="E36" i="15"/>
  <c r="D41" i="15"/>
  <c r="E41" i="15"/>
  <c r="D45" i="15"/>
  <c r="E45" i="15"/>
  <c r="D50" i="15"/>
  <c r="E50" i="15"/>
  <c r="D54" i="15"/>
  <c r="E54" i="15"/>
  <c r="D59" i="15"/>
  <c r="E59" i="15"/>
  <c r="D63" i="15"/>
  <c r="E63" i="15"/>
  <c r="D74" i="15"/>
  <c r="E74" i="15"/>
  <c r="D81" i="15"/>
  <c r="E81" i="15"/>
  <c r="E142" i="16"/>
  <c r="D142" i="16"/>
  <c r="E139" i="16"/>
  <c r="D139" i="16"/>
  <c r="E123" i="16"/>
  <c r="D123" i="16"/>
  <c r="E116" i="16"/>
  <c r="D116" i="16"/>
  <c r="D115" i="16" s="1"/>
  <c r="E110" i="16"/>
  <c r="D110" i="16"/>
  <c r="E103" i="16"/>
  <c r="E102" i="16" s="1"/>
  <c r="D103" i="16"/>
  <c r="D102" i="16" s="1"/>
  <c r="E90" i="16"/>
  <c r="D90" i="16"/>
  <c r="E80" i="16"/>
  <c r="E100" i="16" s="1"/>
  <c r="D80" i="16"/>
  <c r="E73" i="16"/>
  <c r="D73" i="16"/>
  <c r="E68" i="16"/>
  <c r="D68" i="16"/>
  <c r="E57" i="16"/>
  <c r="D57" i="16"/>
  <c r="D56" i="16" s="1"/>
  <c r="E56" i="16"/>
  <c r="E48" i="16" s="1"/>
  <c r="E52" i="16"/>
  <c r="D52" i="16"/>
  <c r="E39" i="16"/>
  <c r="D39" i="16"/>
  <c r="E35" i="16"/>
  <c r="D35" i="16"/>
  <c r="E31" i="16"/>
  <c r="D31" i="16"/>
  <c r="E30" i="16" l="1"/>
  <c r="E134" i="16" s="1"/>
  <c r="E137" i="16" s="1"/>
  <c r="D128" i="16"/>
  <c r="D48" i="16"/>
  <c r="D135" i="16" s="1"/>
  <c r="E115" i="16"/>
  <c r="E129" i="16" s="1"/>
  <c r="D30" i="16"/>
  <c r="D134" i="16" s="1"/>
  <c r="D136" i="16" s="1"/>
  <c r="E73" i="15"/>
  <c r="E58" i="15"/>
  <c r="D73" i="15"/>
  <c r="D58" i="15"/>
  <c r="D27" i="15"/>
  <c r="D95" i="15" s="1"/>
  <c r="D100" i="16"/>
  <c r="E135" i="16"/>
  <c r="E128" i="16"/>
  <c r="E27" i="15"/>
  <c r="E95" i="15" s="1"/>
  <c r="D101" i="16"/>
  <c r="D129" i="16"/>
  <c r="E101" i="16"/>
  <c r="E66" i="16"/>
  <c r="E67" i="16"/>
  <c r="D67" i="16" l="1"/>
  <c r="D79" i="16" s="1"/>
  <c r="D137" i="16"/>
  <c r="D146" i="16" s="1"/>
  <c r="E136" i="16"/>
  <c r="E145" i="16" s="1"/>
  <c r="D66" i="16"/>
  <c r="E79" i="16"/>
  <c r="E146" i="16"/>
  <c r="E78" i="16"/>
  <c r="D78" i="16"/>
  <c r="D145" i="16"/>
  <c r="F36" i="18" l="1"/>
  <c r="E36" i="18"/>
  <c r="F29" i="18"/>
  <c r="F43" i="18" l="1"/>
  <c r="H48" i="12"/>
  <c r="H32" i="12"/>
  <c r="G32" i="12"/>
  <c r="G23" i="12"/>
  <c r="G18" i="12"/>
  <c r="G30" i="12" l="1"/>
  <c r="G31" i="12"/>
  <c r="H60" i="12"/>
  <c r="H59" i="12"/>
  <c r="L22" i="17" l="1"/>
  <c r="L23" i="17"/>
  <c r="L25" i="17"/>
  <c r="L26" i="17"/>
  <c r="L27" i="17"/>
  <c r="L28" i="17"/>
  <c r="L29" i="17"/>
  <c r="L31" i="17"/>
  <c r="L32" i="17"/>
  <c r="L34" i="17"/>
  <c r="L35" i="17"/>
  <c r="L37" i="17"/>
  <c r="L38" i="17"/>
  <c r="L39" i="17"/>
  <c r="L40" i="17"/>
  <c r="L41" i="17"/>
  <c r="J19" i="17"/>
  <c r="L19" i="17" s="1"/>
  <c r="J20" i="17"/>
  <c r="L20" i="17" s="1"/>
  <c r="J18" i="17"/>
  <c r="L18" i="17" s="1"/>
  <c r="D36" i="17"/>
  <c r="E36" i="17"/>
  <c r="F36" i="17"/>
  <c r="G36" i="17"/>
  <c r="H36" i="17"/>
  <c r="I36" i="17"/>
  <c r="J36" i="17"/>
  <c r="K36" i="17"/>
  <c r="C36" i="17"/>
  <c r="D24" i="17"/>
  <c r="E24" i="17"/>
  <c r="F24" i="17"/>
  <c r="G24" i="17"/>
  <c r="H24" i="17"/>
  <c r="I24" i="17"/>
  <c r="J24" i="17"/>
  <c r="K24" i="17"/>
  <c r="C24" i="17"/>
  <c r="D21" i="17"/>
  <c r="E21" i="17"/>
  <c r="F21" i="17"/>
  <c r="G21" i="17"/>
  <c r="H21" i="17"/>
  <c r="I21" i="17"/>
  <c r="K21" i="17"/>
  <c r="K30" i="17" s="1"/>
  <c r="K33" i="17" s="1"/>
  <c r="C21" i="17"/>
  <c r="C30" i="17" s="1"/>
  <c r="C33" i="17" s="1"/>
  <c r="K42" i="17" l="1"/>
  <c r="H30" i="17"/>
  <c r="H33" i="17" s="1"/>
  <c r="H42" i="17" s="1"/>
  <c r="L36" i="17"/>
  <c r="C42" i="17"/>
  <c r="I30" i="17"/>
  <c r="I33" i="17" s="1"/>
  <c r="I42" i="17" s="1"/>
  <c r="G30" i="17"/>
  <c r="G33" i="17" s="1"/>
  <c r="G42" i="17" s="1"/>
  <c r="E30" i="17"/>
  <c r="E33" i="17" s="1"/>
  <c r="E42" i="17" s="1"/>
  <c r="L24" i="17"/>
  <c r="F30" i="17"/>
  <c r="F33" i="17" s="1"/>
  <c r="F42" i="17" s="1"/>
  <c r="D30" i="17"/>
  <c r="D33" i="17" s="1"/>
  <c r="D42" i="17" s="1"/>
  <c r="J21" i="17"/>
  <c r="J30" i="17" l="1"/>
  <c r="L21" i="17"/>
  <c r="D47" i="14"/>
  <c r="G67" i="14"/>
  <c r="E67" i="14"/>
  <c r="D67" i="14"/>
  <c r="D83" i="14"/>
  <c r="D82" i="14" s="1"/>
  <c r="G83" i="14"/>
  <c r="E83" i="14"/>
  <c r="E82" i="14" s="1"/>
  <c r="G91" i="14"/>
  <c r="E91" i="14"/>
  <c r="G82" i="14"/>
  <c r="G75" i="14"/>
  <c r="E75" i="14"/>
  <c r="D75" i="14"/>
  <c r="G60" i="14"/>
  <c r="E60" i="14"/>
  <c r="D60" i="14"/>
  <c r="G55" i="14"/>
  <c r="E55" i="14"/>
  <c r="D55" i="14"/>
  <c r="E47" i="14"/>
  <c r="G38" i="14"/>
  <c r="E38" i="14"/>
  <c r="D38" i="14"/>
  <c r="D32" i="14"/>
  <c r="E32" i="14"/>
  <c r="F33" i="14"/>
  <c r="F34" i="14"/>
  <c r="F35" i="14"/>
  <c r="F36" i="14"/>
  <c r="F37" i="14"/>
  <c r="F39" i="14"/>
  <c r="F40" i="14"/>
  <c r="F41" i="14"/>
  <c r="F42" i="14"/>
  <c r="F43" i="14"/>
  <c r="F44" i="14"/>
  <c r="F45" i="14"/>
  <c r="F46" i="14"/>
  <c r="F48" i="14"/>
  <c r="F49" i="14"/>
  <c r="F50" i="14"/>
  <c r="F51" i="14"/>
  <c r="F53" i="14"/>
  <c r="F54" i="14"/>
  <c r="F56" i="14"/>
  <c r="F57" i="14"/>
  <c r="F58" i="14"/>
  <c r="F59" i="14"/>
  <c r="F61" i="14"/>
  <c r="F62" i="14"/>
  <c r="F63" i="14"/>
  <c r="F64" i="14"/>
  <c r="F65" i="14"/>
  <c r="F68" i="14"/>
  <c r="F69" i="14"/>
  <c r="F70" i="14"/>
  <c r="F71" i="14"/>
  <c r="F72" i="14"/>
  <c r="F73" i="14"/>
  <c r="F76" i="14"/>
  <c r="F77" i="14"/>
  <c r="F78" i="14"/>
  <c r="F79" i="14"/>
  <c r="F80" i="14"/>
  <c r="F81" i="14"/>
  <c r="F84" i="14"/>
  <c r="F85" i="14"/>
  <c r="F86" i="14"/>
  <c r="F87" i="14"/>
  <c r="F88" i="14"/>
  <c r="F89" i="14"/>
  <c r="F90" i="14"/>
  <c r="F92" i="14"/>
  <c r="F93" i="14"/>
  <c r="F94" i="14"/>
  <c r="F95" i="14"/>
  <c r="F97" i="14"/>
  <c r="G32" i="14"/>
  <c r="H68" i="12"/>
  <c r="G68" i="12"/>
  <c r="H61" i="12"/>
  <c r="G61" i="12"/>
  <c r="G48" i="12"/>
  <c r="H23" i="12"/>
  <c r="H18" i="12"/>
  <c r="G78" i="12"/>
  <c r="F44" i="18"/>
  <c r="E29" i="18"/>
  <c r="E43" i="18" s="1"/>
  <c r="E44" i="18" s="1"/>
  <c r="D91" i="14"/>
  <c r="F91" i="14" s="1"/>
  <c r="G47" i="14"/>
  <c r="F47" i="14" l="1"/>
  <c r="F60" i="14"/>
  <c r="F67" i="14"/>
  <c r="F32" i="14"/>
  <c r="F38" i="14"/>
  <c r="D52" i="14"/>
  <c r="J33" i="17"/>
  <c r="L30" i="17"/>
  <c r="H31" i="12"/>
  <c r="H79" i="12"/>
  <c r="H78" i="12"/>
  <c r="H30" i="12"/>
  <c r="G79" i="12"/>
  <c r="G81" i="12" s="1"/>
  <c r="H77" i="12"/>
  <c r="H76" i="12"/>
  <c r="G77" i="12"/>
  <c r="G76" i="12"/>
  <c r="G60" i="12"/>
  <c r="G59" i="12"/>
  <c r="F83" i="14"/>
  <c r="F82" i="14"/>
  <c r="F55" i="14"/>
  <c r="D74" i="14"/>
  <c r="D66" i="14" s="1"/>
  <c r="G74" i="14"/>
  <c r="G66" i="14" s="1"/>
  <c r="E74" i="14"/>
  <c r="E66" i="14" s="1"/>
  <c r="F75" i="14"/>
  <c r="G52" i="14"/>
  <c r="G31" i="14" s="1"/>
  <c r="E52" i="14"/>
  <c r="F52" i="14" l="1"/>
  <c r="H80" i="12"/>
  <c r="G96" i="14"/>
  <c r="J42" i="17"/>
  <c r="L42" i="17" s="1"/>
  <c r="L33" i="17"/>
  <c r="H81" i="12"/>
  <c r="H85" i="12" s="1"/>
  <c r="G80" i="12"/>
  <c r="G85" i="12" s="1"/>
  <c r="F66" i="14"/>
  <c r="F74" i="14"/>
  <c r="E31" i="14"/>
  <c r="E96" i="14" s="1"/>
  <c r="D31" i="14"/>
  <c r="D96" i="14" s="1"/>
  <c r="F96" i="14" l="1"/>
  <c r="F31" i="14"/>
  <c r="A18" i="17"/>
</calcChain>
</file>

<file path=xl/sharedStrings.xml><?xml version="1.0" encoding="utf-8"?>
<sst xmlns="http://schemas.openxmlformats.org/spreadsheetml/2006/main" count="917" uniqueCount="686">
  <si>
    <t>skip</t>
  </si>
  <si>
    <t>Образац:</t>
  </si>
  <si>
    <t>Саставио:</t>
  </si>
  <si>
    <t>Мјесто попуњавања:</t>
  </si>
  <si>
    <t>Контакт:</t>
  </si>
  <si>
    <t>(Извјештај о финансијском положају)</t>
  </si>
  <si>
    <t>- у конвертибилним маркама -</t>
  </si>
  <si>
    <t>Група рачуна, рачун</t>
  </si>
  <si>
    <t>ПОЗИЦИЈА</t>
  </si>
  <si>
    <t>Ознака за АОП</t>
  </si>
  <si>
    <t>Износ на дан биланса текуће године</t>
  </si>
  <si>
    <t>Износ на дан биланса претходне године (почетно стање)</t>
  </si>
  <si>
    <t>Бруто</t>
  </si>
  <si>
    <t>Исправка вриједности</t>
  </si>
  <si>
    <t>Нето (4-5)</t>
  </si>
  <si>
    <t>Период за који се подаци достављају од:</t>
  </si>
  <si>
    <t>Период за који се подаци достављају до:</t>
  </si>
  <si>
    <t>Биланс успјеха</t>
  </si>
  <si>
    <t>Износ</t>
  </si>
  <si>
    <t>Текућа година</t>
  </si>
  <si>
    <t>Претходна година</t>
  </si>
  <si>
    <t xml:space="preserve">Ознака позиције </t>
  </si>
  <si>
    <t/>
  </si>
  <si>
    <t>А. НЕТО ДОБИТ ИЛИ НЕТО ГУБИТАК ПЕРИОДА</t>
  </si>
  <si>
    <t>1. Ставке које могу бити рекласификоване у биланс успјеха (± 402 + 403 ± 404 ± 405 ± 406 ± 407)</t>
  </si>
  <si>
    <t>1.1. Повећање/(смањење) фер вриједности дужничких инструмената по фер вриједности кроз остали укупан резултат</t>
  </si>
  <si>
    <t>Промјена на 332 и 333</t>
  </si>
  <si>
    <t>Промјена на 331</t>
  </si>
  <si>
    <t>1.2. Ефекти проистекли из трансакција заштите (hedging)</t>
  </si>
  <si>
    <t>1.3. Удио у осталом укупном резултату придруженог друштва и заједничког подухвата примјеном методе удјела</t>
  </si>
  <si>
    <t>1.4. Добици или губици по основу конверзије финансијских извјештаја иностраног пословања</t>
  </si>
  <si>
    <t>Промјена на 339, дио</t>
  </si>
  <si>
    <t>1.6. Одложени порез на добит који се односи на ове ставке</t>
  </si>
  <si>
    <t>2. Ставке које неће бити рекласификоване у биланс успјеха (± 409 ± 410 ± 411 ± 412 ± 413 ± 414)</t>
  </si>
  <si>
    <t>Промјена на 330</t>
  </si>
  <si>
    <t>2.1. Ревалоризација некретнина, постројења, опреме и нематеријалне имовине</t>
  </si>
  <si>
    <t>2.2. Повећање/(смањење) фер вриједности власничких инструмената по фер вриједности кроз остали укупан резултат</t>
  </si>
  <si>
    <t>2.3. Актуарски добици/(губици) од планова дефинисаних примања</t>
  </si>
  <si>
    <t>2.4. Удио у осталом укупном резултату придруженог друштва и заједничког подухвата примјеном методе удјела</t>
  </si>
  <si>
    <t>2.5. Остале ставке које неће бити рекласификоване у биланс успјеха</t>
  </si>
  <si>
    <t>2.6. Одложени порез на добит који се односи на ове ставке</t>
  </si>
  <si>
    <t>Б. ОСТАЛА ДОБИТ/ГУБИТАК У ПЕРИОДУ (± 401 ± 408)</t>
  </si>
  <si>
    <t>В. УКУПНА ДОБИТ/(ГУБИТАК) (400 ± 415)</t>
  </si>
  <si>
    <t>Дио укупне добити/губитка који припада већинским власницима</t>
  </si>
  <si>
    <t>Напомена</t>
  </si>
  <si>
    <t>ГОТОВИНА НА КРАЈУ ОБРАЧУНСКОГ ПЕРИОДА (565 + 563 – 564 + 566 – 567)</t>
  </si>
  <si>
    <t>Ј</t>
  </si>
  <si>
    <t>НЕГАТИВНЕ КУРСНЕ РАЗЛИКЕ ПО ОСНОВУ ПРЕРАЧУНА ГОТОВИНЕ</t>
  </si>
  <si>
    <t>И</t>
  </si>
  <si>
    <t>ПОЗИТИВНЕ КУРСНЕ РАЗЛИКЕ ПО ОСНОВУ ПРЕРАЧУНА ГОТОВИНЕ</t>
  </si>
  <si>
    <t>З</t>
  </si>
  <si>
    <t>ГОТОВИНА НА ПОЧЕТКУ ОБРАЧУНСКОГ ПЕРИОДА</t>
  </si>
  <si>
    <t>Ж</t>
  </si>
  <si>
    <t>НЕТО ОДЛИВ ГОТОВИНЕ (562 – 561)</t>
  </si>
  <si>
    <t>Ђ</t>
  </si>
  <si>
    <t>НЕТО ПРИЛИВ ГОТОВИНЕ (561 – 562)</t>
  </si>
  <si>
    <t>УКУПНИ ОДЛИВИ ГОТОВИНЕ (506 + 531 + 551)</t>
  </si>
  <si>
    <t>Д</t>
  </si>
  <si>
    <t>УКУПНИ ПРИЛИВИ ГОТОВИНЕ (501 + 515 + 544)</t>
  </si>
  <si>
    <t>Г</t>
  </si>
  <si>
    <t>Нето одлив готовине из активности финансирања (551 – 544)</t>
  </si>
  <si>
    <t>IV</t>
  </si>
  <si>
    <t>Нето прилив готовине из активности финансирања (544 – 551)</t>
  </si>
  <si>
    <t>III</t>
  </si>
  <si>
    <t>Остали одливи из активности финансирања</t>
  </si>
  <si>
    <t>7.</t>
  </si>
  <si>
    <t>Одливи по основу исплаћених дивиденди</t>
  </si>
  <si>
    <t xml:space="preserve">6. </t>
  </si>
  <si>
    <t>Одливи по основу дужничких инструмената</t>
  </si>
  <si>
    <t xml:space="preserve">5. </t>
  </si>
  <si>
    <t>Одливи по основу лизинга</t>
  </si>
  <si>
    <t xml:space="preserve">4. </t>
  </si>
  <si>
    <t>Одливи по основу краткорочних кредита</t>
  </si>
  <si>
    <t xml:space="preserve">3. </t>
  </si>
  <si>
    <t>Одливи по основу дугорочних кредита</t>
  </si>
  <si>
    <t xml:space="preserve">2. </t>
  </si>
  <si>
    <t>Одливи по основу откупа сопствених акција и удјела</t>
  </si>
  <si>
    <t xml:space="preserve">1. </t>
  </si>
  <si>
    <t>Одливи готовине из активности финансирања (552 до 558)</t>
  </si>
  <si>
    <t>II</t>
  </si>
  <si>
    <t>Остали приливи из активности финансирања</t>
  </si>
  <si>
    <t>6.</t>
  </si>
  <si>
    <t>5.</t>
  </si>
  <si>
    <t>Приливи по основу краткорочних кредита</t>
  </si>
  <si>
    <t>4.</t>
  </si>
  <si>
    <t>Приливи по основу дугорочних кредита</t>
  </si>
  <si>
    <t>Приливи од продаје откупљених сопствених акција</t>
  </si>
  <si>
    <t>Приливи по основу повећања основног капитала</t>
  </si>
  <si>
    <t>Нето одлив готовине из активности инвестирања (531 – 515)</t>
  </si>
  <si>
    <t>Нето прилив готовине из активности инвестирања (515 - 531)</t>
  </si>
  <si>
    <t>Остали одливи из активности инвестирања</t>
  </si>
  <si>
    <t>10.</t>
  </si>
  <si>
    <t>Одливи по основу дериватних финансијских инструмената</t>
  </si>
  <si>
    <t>9.</t>
  </si>
  <si>
    <t>Одливи по основу осталих финансијских средстава по амортизованој вриједности</t>
  </si>
  <si>
    <t>8.</t>
  </si>
  <si>
    <t>Одливи по основу финансијских средстава по фер вриједности кроз остали укупни резултат</t>
  </si>
  <si>
    <t>Одливи по основу куповине нематеријалних средстава</t>
  </si>
  <si>
    <t>Одливи по основу куповине биолошких средстава</t>
  </si>
  <si>
    <t>Одливи по основу куповине инвестиционих некретнина</t>
  </si>
  <si>
    <t>3.</t>
  </si>
  <si>
    <t>Одливи по основу куповине некретнина, постројења и опреме</t>
  </si>
  <si>
    <t>2.</t>
  </si>
  <si>
    <t>Одливи готовине по основу куповине акција и удјела зависних и придружених друштава и заједничких подухвата</t>
  </si>
  <si>
    <t>1.</t>
  </si>
  <si>
    <t>Одливи готовине из активности инвестирања (532 до 541)</t>
  </si>
  <si>
    <t>Остали приливи из активности инвестирања</t>
  </si>
  <si>
    <t>15.</t>
  </si>
  <si>
    <t>Приливи по основу дериватних финансијских инструмената</t>
  </si>
  <si>
    <t>14.</t>
  </si>
  <si>
    <t>Приливи од дивиденди и учешћа у добити</t>
  </si>
  <si>
    <t>13.</t>
  </si>
  <si>
    <t>Приливи по основу камата</t>
  </si>
  <si>
    <t>12.</t>
  </si>
  <si>
    <t>Приливи по основу лизинга (камата)</t>
  </si>
  <si>
    <t>11.</t>
  </si>
  <si>
    <t>Приливи по основу лизинга (главница)</t>
  </si>
  <si>
    <t>Приливи од осталих финансијских средстава по амортизованој вриједности</t>
  </si>
  <si>
    <t>Приливи од финансијских средстава по фер вриједности кроз остали укупни резултат</t>
  </si>
  <si>
    <t>Приливи по основу продаје сталних средстава намијењених продаји</t>
  </si>
  <si>
    <t>Приливи по основу продаје нематеријалних средстава</t>
  </si>
  <si>
    <t>Приливи по основу продаје биолошких средстава</t>
  </si>
  <si>
    <t>Приливи по основу продаје инвестиционих некретнина</t>
  </si>
  <si>
    <t>Приливи по основу продаје некретнина, постројења и опреме</t>
  </si>
  <si>
    <t>Приливи готовине по основу продаје акција и удјела зависних и придружених друштава и заједничких подухвата</t>
  </si>
  <si>
    <t>Нето одлив готовине из пословних активности (506 – 501)</t>
  </si>
  <si>
    <t>Нето прилив готовине из пословних активности (501 – 506)</t>
  </si>
  <si>
    <t>Остали одливи из пословних активности</t>
  </si>
  <si>
    <t>Одливи по основу пореза на добит</t>
  </si>
  <si>
    <t>Одливи по основу исплата плата, накнада плата и осталих личних расхода</t>
  </si>
  <si>
    <t>Одливи по основу плаћених камата</t>
  </si>
  <si>
    <t>Одливи по основу исплата добављачима и дати аванси у иностранству</t>
  </si>
  <si>
    <t>Одливи по основу исплата добављачима и дати аванси у земљи</t>
  </si>
  <si>
    <t>Одливи готовине из пословних активности (507 до 512)</t>
  </si>
  <si>
    <t>Остали приливи из пословних активности</t>
  </si>
  <si>
    <t>Приливи од премија, субвенција, дотација и сл.</t>
  </si>
  <si>
    <t>Приливи од купаца и примљени аванси у иностранству</t>
  </si>
  <si>
    <t>Приливи од купаца и примљени аванси у земљи</t>
  </si>
  <si>
    <t>ТОКОВИ ГОТОВИНЕ ИЗ ПОСЛОВНИХ АКТИВНОСТИ
Приливи готовине из пословних активности (502 до 505)</t>
  </si>
  <si>
    <t>067</t>
  </si>
  <si>
    <t>Д. ВАНБИЛАНСНА АКТИВА</t>
  </si>
  <si>
    <t>880 до 888</t>
  </si>
  <si>
    <t>066</t>
  </si>
  <si>
    <t>Г. БИЛАНСНА АКТИВА (001 + 035 + 036)</t>
  </si>
  <si>
    <t>065</t>
  </si>
  <si>
    <t>5. Краткорочна разграничења</t>
  </si>
  <si>
    <t>280 до 289</t>
  </si>
  <si>
    <t>064</t>
  </si>
  <si>
    <t>4. Порез на додату вриједност</t>
  </si>
  <si>
    <t>270 до 279</t>
  </si>
  <si>
    <t>063</t>
  </si>
  <si>
    <t>3.2. Готовина</t>
  </si>
  <si>
    <t>241 до 249</t>
  </si>
  <si>
    <t>062</t>
  </si>
  <si>
    <t>3.1. Готовински еквиваленти</t>
  </si>
  <si>
    <t>240, дио 249</t>
  </si>
  <si>
    <t>061</t>
  </si>
  <si>
    <t>3. Готовински еквиваленти и готовина (062 + 063)</t>
  </si>
  <si>
    <t>060</t>
  </si>
  <si>
    <t>2.4. Дериватна финансијска средства</t>
  </si>
  <si>
    <t>059</t>
  </si>
  <si>
    <t>2.3. Потраживања по финансијском лизингу</t>
  </si>
  <si>
    <t>234, 239</t>
  </si>
  <si>
    <t>058</t>
  </si>
  <si>
    <t>2.2. Финансијска средства по фер вриједности кроз биланс успјеха</t>
  </si>
  <si>
    <t>235 и 236</t>
  </si>
  <si>
    <t>057</t>
  </si>
  <si>
    <t>г) Остала финансијска средства по амортизованој вриједности</t>
  </si>
  <si>
    <t>233, дио 238</t>
  </si>
  <si>
    <t>056</t>
  </si>
  <si>
    <t>в) Краткорочни кредити у иностранству</t>
  </si>
  <si>
    <t>232, дио 238</t>
  </si>
  <si>
    <t>055</t>
  </si>
  <si>
    <t>б) Краткорочни кредити у земљи</t>
  </si>
  <si>
    <t>231, дио 238</t>
  </si>
  <si>
    <t>054</t>
  </si>
  <si>
    <t>а) Краткорочни кредити повезаним правним лицима</t>
  </si>
  <si>
    <t>230, дио 238</t>
  </si>
  <si>
    <t>053</t>
  </si>
  <si>
    <t>2.1. Финансијска средства по амортизованој вриједности (054 до 057)</t>
  </si>
  <si>
    <t>052</t>
  </si>
  <si>
    <t>2. Краткорочни финансијски пласмани (053 + 058 + 059 + 060)</t>
  </si>
  <si>
    <t>051</t>
  </si>
  <si>
    <t>1.6. Потраживања за више плаћен порез на добит</t>
  </si>
  <si>
    <t>050</t>
  </si>
  <si>
    <t>1.5. Остала краткорочна потраживања</t>
  </si>
  <si>
    <t>група 22, осим 224</t>
  </si>
  <si>
    <t>049</t>
  </si>
  <si>
    <t>1.4. Потраживања из специфичних послова</t>
  </si>
  <si>
    <t>048</t>
  </si>
  <si>
    <t>1.3. Купци из иностранства</t>
  </si>
  <si>
    <t>204, дио 209</t>
  </si>
  <si>
    <t>047</t>
  </si>
  <si>
    <t>1.2. Купци у земљи</t>
  </si>
  <si>
    <t>201, 202, 203, дио 209</t>
  </si>
  <si>
    <t>046</t>
  </si>
  <si>
    <t>1.1. Купци – повезана правна лица</t>
  </si>
  <si>
    <t>200, дио 209</t>
  </si>
  <si>
    <t>045</t>
  </si>
  <si>
    <t>1. Краткорочна потраживања (046 до 051)</t>
  </si>
  <si>
    <t>044</t>
  </si>
  <si>
    <t>II КРАТКОРОЧНА СРЕДСТВА ИЗУЗЕВ ЗАЛИХА И СТАЛНИХ СРЕДСТАВА НАМИЈЕЊЕНИХ ПРОДАЈИ (045 + 052 + 061 + 064 + 065)</t>
  </si>
  <si>
    <t>043</t>
  </si>
  <si>
    <t>6. Дати аванси</t>
  </si>
  <si>
    <t>150 до 159</t>
  </si>
  <si>
    <t>042</t>
  </si>
  <si>
    <t>5. Стална средства намијењена продаји и средства пословања које се обуставља</t>
  </si>
  <si>
    <t>140 до 149</t>
  </si>
  <si>
    <t>041</t>
  </si>
  <si>
    <t>4. Залихе робе</t>
  </si>
  <si>
    <t>130 до 139</t>
  </si>
  <si>
    <t>040</t>
  </si>
  <si>
    <t>3. Залихе готових производа</t>
  </si>
  <si>
    <t>120 до 129</t>
  </si>
  <si>
    <t>039</t>
  </si>
  <si>
    <t>2. Залихе недовршене производње, полупроизвода и недовршених услуга</t>
  </si>
  <si>
    <t>110 до 119</t>
  </si>
  <si>
    <t>038</t>
  </si>
  <si>
    <t>1. Залихе материјала</t>
  </si>
  <si>
    <t>100 до 109</t>
  </si>
  <si>
    <t>037</t>
  </si>
  <si>
    <t>10 до 15</t>
  </si>
  <si>
    <t>036</t>
  </si>
  <si>
    <t>В. ТЕКУЋА СРЕДСТВА (037 + 044)</t>
  </si>
  <si>
    <t>035</t>
  </si>
  <si>
    <t>Б. ОДЛОЖЕНА ПОРЕСКА СРЕДСТВА</t>
  </si>
  <si>
    <t>034</t>
  </si>
  <si>
    <t>VII ОСТАЛА ДУГОРОЧНА СРЕДСТВА И РАЗГРАНИЧЕЊА</t>
  </si>
  <si>
    <t>07 и 08</t>
  </si>
  <si>
    <t>033</t>
  </si>
  <si>
    <t>5. Потраживања по финансијском лизингу</t>
  </si>
  <si>
    <t>068, дио 069</t>
  </si>
  <si>
    <t>032</t>
  </si>
  <si>
    <t>4.2. Дужнички инструменти</t>
  </si>
  <si>
    <t>067, дио 069</t>
  </si>
  <si>
    <t>031</t>
  </si>
  <si>
    <t>4.1. Власнички инструменти</t>
  </si>
  <si>
    <t>066, дио 069</t>
  </si>
  <si>
    <t>030</t>
  </si>
  <si>
    <t>4. Финансијска средства по фер вриједности кроз остали укупан резултат (031 + 032)</t>
  </si>
  <si>
    <t>дио 06</t>
  </si>
  <si>
    <t>029</t>
  </si>
  <si>
    <t>3.4. Остала финансијска средства по амортизованој вриједности</t>
  </si>
  <si>
    <t>065, дио 069</t>
  </si>
  <si>
    <t>028</t>
  </si>
  <si>
    <t>3.3. Дугорочни кредити у иностранству</t>
  </si>
  <si>
    <t>064, дио 069</t>
  </si>
  <si>
    <t>027</t>
  </si>
  <si>
    <t>3.2. Дугорочни кредити у земљи</t>
  </si>
  <si>
    <t>063, дио 069</t>
  </si>
  <si>
    <t>026</t>
  </si>
  <si>
    <t>3.1. Дугорочни кредити повезаним правним лицима</t>
  </si>
  <si>
    <t>062, дио 069</t>
  </si>
  <si>
    <t>025</t>
  </si>
  <si>
    <t>3. Финансијска средства по амортизованој вриједности (026 до 029)</t>
  </si>
  <si>
    <t>024</t>
  </si>
  <si>
    <t>2. Учешће у капиталу придружених субјеката и заједничких подухвата</t>
  </si>
  <si>
    <t>061, дио 069</t>
  </si>
  <si>
    <t>023</t>
  </si>
  <si>
    <t>1. Учешће у капиталу зависних субјеката</t>
  </si>
  <si>
    <t>060, дио 069</t>
  </si>
  <si>
    <t>022</t>
  </si>
  <si>
    <t>VI ДУГОРОЧНИ ФИНАНСИЈСКИ ПЛАСМАНИ (023 + 024 + 025 + 030 + 033)</t>
  </si>
  <si>
    <t>021</t>
  </si>
  <si>
    <t>4. Аванси и биолошка средства у припреми</t>
  </si>
  <si>
    <t>020</t>
  </si>
  <si>
    <t>3. Основно стадо и остала биолошка средства</t>
  </si>
  <si>
    <t>052, 053, дио 059</t>
  </si>
  <si>
    <t>019</t>
  </si>
  <si>
    <t>2. Вишегодишњи засади</t>
  </si>
  <si>
    <t>051, дио 059</t>
  </si>
  <si>
    <t>018</t>
  </si>
  <si>
    <t>1. Шуме</t>
  </si>
  <si>
    <t>050, дио 059</t>
  </si>
  <si>
    <t>017</t>
  </si>
  <si>
    <t>V БИОЛОШКА СРЕДСТВА (018 до 021)</t>
  </si>
  <si>
    <t>016</t>
  </si>
  <si>
    <t>IV СРЕДСТВА УЗЕТА У ЗАКУП</t>
  </si>
  <si>
    <t>04</t>
  </si>
  <si>
    <t>015</t>
  </si>
  <si>
    <t>III ИНВЕСТИЦИОНЕ НЕКРЕТНИНЕ</t>
  </si>
  <si>
    <t>03</t>
  </si>
  <si>
    <t>014</t>
  </si>
  <si>
    <t>6. Аванси и некретнине, постројења и опрема у припреми</t>
  </si>
  <si>
    <t>025, 026, дио 029</t>
  </si>
  <si>
    <t>013</t>
  </si>
  <si>
    <t>5. Улагање на туђим некретнинама, постројењима и опреми</t>
  </si>
  <si>
    <t>024, дио 029</t>
  </si>
  <si>
    <t>012</t>
  </si>
  <si>
    <t>4. Остале некретнине, постројења и опрема</t>
  </si>
  <si>
    <t>023, дио 029</t>
  </si>
  <si>
    <t>011</t>
  </si>
  <si>
    <t>3. Постројења и опрема</t>
  </si>
  <si>
    <t>022, дио 029</t>
  </si>
  <si>
    <t>010</t>
  </si>
  <si>
    <t>2. Грађевински објекти</t>
  </si>
  <si>
    <t>021, дио 029</t>
  </si>
  <si>
    <t>009</t>
  </si>
  <si>
    <t>1. Земљиште</t>
  </si>
  <si>
    <t>020, дио 029</t>
  </si>
  <si>
    <t>008</t>
  </si>
  <si>
    <t xml:space="preserve">II - НЕКРЕТНИНЕ, ПОСТРОЈЕЊА И
ОПРЕМА (009 до 014) </t>
  </si>
  <si>
    <t>02</t>
  </si>
  <si>
    <t>007</t>
  </si>
  <si>
    <t>5. Аванси и нематеријална средства у припреми</t>
  </si>
  <si>
    <t>015, 016, дио 019</t>
  </si>
  <si>
    <t>006</t>
  </si>
  <si>
    <t>4. Остала нематеријална средства</t>
  </si>
  <si>
    <t>014, дио 019</t>
  </si>
  <si>
    <t>005</t>
  </si>
  <si>
    <t>3. Goodwill</t>
  </si>
  <si>
    <t>012, дио 019</t>
  </si>
  <si>
    <t>004</t>
  </si>
  <si>
    <t>2. Концесије, патенти, лиценце, софтвери и остала права</t>
  </si>
  <si>
    <t>011, 013 дио 019</t>
  </si>
  <si>
    <t>003</t>
  </si>
  <si>
    <t>1. Улагања у развој</t>
  </si>
  <si>
    <t>010, дио 019</t>
  </si>
  <si>
    <t>002</t>
  </si>
  <si>
    <t>I - НЕМАТЕРИЈАЛНА СРЕДСТВА (003 до 007)</t>
  </si>
  <si>
    <t>01</t>
  </si>
  <si>
    <t>001</t>
  </si>
  <si>
    <t>А. СТАЛНА СРЕДСТВА (002 + 008 + 015 +016+017+ 022 + 034)</t>
  </si>
  <si>
    <t>Ђ. ВАНБИЛАНСНА ПАСИВА</t>
  </si>
  <si>
    <t>890 до 898</t>
  </si>
  <si>
    <t>Д. БИЛАНСНА ПАСИВА (101 + 132 + 146 + 147)</t>
  </si>
  <si>
    <t>10. Краткорочна резервисања</t>
  </si>
  <si>
    <t>9. Краткорочна разграничења</t>
  </si>
  <si>
    <t>49, осим 496</t>
  </si>
  <si>
    <t>8. Обавезе за порез на добит</t>
  </si>
  <si>
    <t>7. Обавезе за остале порезе, доприносе и друге дажбине</t>
  </si>
  <si>
    <t>48, осим 481</t>
  </si>
  <si>
    <t>6. Порез на додату вриједност</t>
  </si>
  <si>
    <t>470 до 479</t>
  </si>
  <si>
    <t>5. Остале обавезе</t>
  </si>
  <si>
    <t>460 до 469</t>
  </si>
  <si>
    <t>4. Обавезе за плате и накнаде плата</t>
  </si>
  <si>
    <t>450 до 458</t>
  </si>
  <si>
    <t>3. Обавезе из специфичних послова</t>
  </si>
  <si>
    <t>440 до 449</t>
  </si>
  <si>
    <t>2.5. Остале обавезе из пословања</t>
  </si>
  <si>
    <t>437, 439</t>
  </si>
  <si>
    <t>2.4. Добављачи из иностранства</t>
  </si>
  <si>
    <t>2.3. Добављачи у земљи</t>
  </si>
  <si>
    <t>432, 433, 434</t>
  </si>
  <si>
    <t>2.2. Добављачи – повезана правна лица</t>
  </si>
  <si>
    <t>2.1. Примљени аванси, депозити и кауције</t>
  </si>
  <si>
    <t>430 и 436</t>
  </si>
  <si>
    <t>2. Обавезе из пословања (156 до 160)</t>
  </si>
  <si>
    <t>1.6. Остале обавезе по амортизованој вриједности</t>
  </si>
  <si>
    <t>1.5. Дериватне финансијске обавезе</t>
  </si>
  <si>
    <t>1.4. Краткорочне обавезе по фер вриједности кроз биланс успјеха</t>
  </si>
  <si>
    <t>1.3. Краткорочне обавезе по лизингу</t>
  </si>
  <si>
    <t>425 и 426</t>
  </si>
  <si>
    <t>1.2. Краткорочни кредити и обавезе по емитованим краткорочним хартијама од вриједности</t>
  </si>
  <si>
    <t>421 до 424</t>
  </si>
  <si>
    <t>1.1. Краткорочне финансијске обавезе према повезаним правним лицима</t>
  </si>
  <si>
    <t>1. Краткорочне финансијске обавезе (149 до 154)</t>
  </si>
  <si>
    <t>Г. КРАТКОРОЧНE ОБАВЕЗЕ И КРАТКОРОЧНА РЕЗЕРВИСАЊА(148 + 155 + 161 + 162 + 163 + 164 + 165 + 166 + 167 + 168)</t>
  </si>
  <si>
    <t>42 до 49</t>
  </si>
  <si>
    <t>В. ОДЛОЖЕНЕ ПОРЕСКЕ ОБАВЕЗЕ</t>
  </si>
  <si>
    <t>III РАЗГРАНИЧЕНИ ПРИХОДИ И ПРИМЉЕНЕ ДОНАЦИЈЕ</t>
  </si>
  <si>
    <t>7. Остале дугорочне обавезе, укључујући разграничења</t>
  </si>
  <si>
    <t>дио 409, 410, 419</t>
  </si>
  <si>
    <t>6. Остале дугорочне финансијске обавезе по амортизованој вриједности</t>
  </si>
  <si>
    <t>5. Дугорочне обавезе по лизингу</t>
  </si>
  <si>
    <t>415, 416</t>
  </si>
  <si>
    <t>4. Обавезе по емитованим дужничким инструментима</t>
  </si>
  <si>
    <t>3. Дугорочни кредити у иностранству</t>
  </si>
  <si>
    <t>2. Дугорочни кредити у земљи</t>
  </si>
  <si>
    <t>1. Обавезе према повезаним правним лицима</t>
  </si>
  <si>
    <t>II ДУГОРОЧНЕ ОБАВЕЗЕ (138 до 144)</t>
  </si>
  <si>
    <t>3. Остала дугорочна резервисања</t>
  </si>
  <si>
    <t>401, 402, 403, дио 409</t>
  </si>
  <si>
    <t>2. Резервисања за накнаде и бенефиције запослених</t>
  </si>
  <si>
    <t>I ДУГОРОЧНА РЕЗЕРВИСАЊА (134 до 136)</t>
  </si>
  <si>
    <t>дио 40</t>
  </si>
  <si>
    <t>Б. ДУГОРОЧНА РЕЗЕРВИСАЊА И ДУГОРОЧНЕ ОБАВЕЗЕ (133 + 137 + 145)</t>
  </si>
  <si>
    <t>XI УЧЕШЋА БЕЗ ПРАВА КОНТРОЛЕ</t>
  </si>
  <si>
    <t>130</t>
  </si>
  <si>
    <t>2. Губитак текуће године / Вишак расхода над приходима текуће године</t>
  </si>
  <si>
    <t>351 или 353</t>
  </si>
  <si>
    <t>1. Губитак ранијих година / Вишак расхода над приходима ранијих година</t>
  </si>
  <si>
    <t>350 или 352</t>
  </si>
  <si>
    <t>X ГУБИТАК (129 + 130)</t>
  </si>
  <si>
    <t>3. Нето приход од самосталне дјелатности</t>
  </si>
  <si>
    <t>2. Нераспоређена добит текуће године / Нераспоређени вишак прихода над расходима текуће године</t>
  </si>
  <si>
    <t>341 или 343</t>
  </si>
  <si>
    <t>1. Нераспоређена добит ранијих година / Нераспоређени вишак прихода над расходима ранијих година</t>
  </si>
  <si>
    <t>340 или 342</t>
  </si>
  <si>
    <t>IX НЕРАСПОРЕЂЕНА ДОБИТ (125 до 127)</t>
  </si>
  <si>
    <t>VIII НЕГАТИВНИ ЕФЕКТИ ВРЕДНОВАЊА ФИНАНСИЈСКИХ СРЕДСТАВА КОЈА СЕ ВРЕДНУЈУ ПО ФЕР ВРИЈЕДНОСТИ КРОЗ ОСТАЛИ УКУПНИ РЕЗУЛТАТ</t>
  </si>
  <si>
    <t>122</t>
  </si>
  <si>
    <t>VII ПОЗИТИВНИ ЕФЕКТИ ВРЕДНОВАЊА ФИНАНСИЈСКИХ СРЕДСТАВА КОЈА СЕ ВРЕДНУЈУ ПО ФЕР ВРИЈЕДНОСТИ КРОЗ ОСТАЛИ УКУПНИ РЕЗУЛТАТ</t>
  </si>
  <si>
    <t>2. Остале ревалоризационе резерве</t>
  </si>
  <si>
    <t>331 и 334</t>
  </si>
  <si>
    <t>1. Ревалоризационе резерве за некретнине, постројења, опрему и нематеријална средства</t>
  </si>
  <si>
    <t>VI РЕВАЛОРИЗАЦИОНЕ РЕЗЕРВЕ (120 + 121)</t>
  </si>
  <si>
    <t>дио 33</t>
  </si>
  <si>
    <t>3. Остале резерве</t>
  </si>
  <si>
    <t>2. Статутарне резерве</t>
  </si>
  <si>
    <t>1. Законске резерве</t>
  </si>
  <si>
    <t>V РЕЗЕРВЕ (116 до 118)</t>
  </si>
  <si>
    <t>дио 32</t>
  </si>
  <si>
    <t>IV ЕМИСИОНИ ГУБИТАК</t>
  </si>
  <si>
    <t>113</t>
  </si>
  <si>
    <t>III ЕМИСИОНА ПРЕМИЈА</t>
  </si>
  <si>
    <t>112</t>
  </si>
  <si>
    <t>2. Уписани неуплаћени капитал</t>
  </si>
  <si>
    <t>111</t>
  </si>
  <si>
    <t>1. Откупљене сопствене акције и удјели</t>
  </si>
  <si>
    <t>110</t>
  </si>
  <si>
    <t>II ОТКУПЉЕНЕ СОПСТВЕНЕ АКЦИЈЕ И УПИСАНИ НЕУПЛАЋЕНИ КАПИТАЛ (111 + 112)</t>
  </si>
  <si>
    <t>109</t>
  </si>
  <si>
    <t>5. Остали основни капитал</t>
  </si>
  <si>
    <t>4. Државни капитал</t>
  </si>
  <si>
    <t>3. Улози</t>
  </si>
  <si>
    <t>2. Удјели друштва са ограниченом одговорношћу</t>
  </si>
  <si>
    <t>1.2. Акцијски капитал – повлашћене (приоритетне) акције</t>
  </si>
  <si>
    <t>1.1. Акцијски капитал - обичне акције</t>
  </si>
  <si>
    <t>I ОСНОВНИ КАПИТАЛ (103 + 106 + 107 + 108 + 109)</t>
  </si>
  <si>
    <t>Просјечан број запослених по основу стања на крају мјесеца</t>
  </si>
  <si>
    <t>Просјечан број запослених по основу часова рада</t>
  </si>
  <si>
    <t>Разријеђена зарада по акцији</t>
  </si>
  <si>
    <t>Обична зарада по акцији</t>
  </si>
  <si>
    <t>Дио нето добити/губитка који припада мањинским власницима</t>
  </si>
  <si>
    <t>Дио нето добити/губитка који припада већинским власницима</t>
  </si>
  <si>
    <t>О. Међудивиденде и други видови расподјеле добитка у току периода</t>
  </si>
  <si>
    <t>2. Нето губитак текуће године (308 + 309 + 310 - 313) &gt; 0 и 308 &gt; 0 или (309 + 310 – 307 - 313) &gt; 0 и 307 &gt; 0</t>
  </si>
  <si>
    <t>3.2. Ефекат смањења одложених пореских обавеза</t>
  </si>
  <si>
    <t>3.1. Ефекат повећања одложених пореских средстава</t>
  </si>
  <si>
    <t>3. Одложени порески приходи (314 + 315)</t>
  </si>
  <si>
    <t>2.2. Ефекат повећања одложених пореских обавеза</t>
  </si>
  <si>
    <t>2.1. Ефекат смањења одложених пореских средстава</t>
  </si>
  <si>
    <t>2. Одложени порески расходи (311 + 312)</t>
  </si>
  <si>
    <t>Н. ТЕКУЋИ И ОДЛОЖЕНИ ПОРЕЗ НА ДОБИТ                                                                                                                                           1. Порески расходи периода</t>
  </si>
  <si>
    <t>2. Губитак прије опорезивања (306 – 305)</t>
  </si>
  <si>
    <t>УКУПНИ РАСХОДИ (219 + 244 + 261 + 286 + 302 + 304)</t>
  </si>
  <si>
    <t>УКУПНИ ПРИХОДИ (201 + 239 + 251 + 273 + 301 + 303)</t>
  </si>
  <si>
    <t>Удио у добити придруженог друштва и заједничког подухвата примјеном методе удјела</t>
  </si>
  <si>
    <t>Љ. Расходи по основу промјене рачуноводствених политика и исправке грешака из ранијих година</t>
  </si>
  <si>
    <t xml:space="preserve">590 и 591 </t>
  </si>
  <si>
    <t>Л. Приходи по основу промјене рачуноводствених политика и исправке грешака из ранијих година</t>
  </si>
  <si>
    <t xml:space="preserve">690 и 691 </t>
  </si>
  <si>
    <t>К. ГУБИТАК ПО ОСНОВУ УСКЛАЂИВАЊА ВРИЈЕДНОСТИ ИМОВИНЕ (286 – 273)</t>
  </si>
  <si>
    <t>Ј. ДОБИТАК ПО ОСНОВУ УСКЛАЂИВАЊА ВРИЈЕДНОСТИ ИМОВИНЕ (273 – 286)</t>
  </si>
  <si>
    <t>2.4. Нето губици од усклађивања вриједности осталих финансијских средстава</t>
  </si>
  <si>
    <t xml:space="preserve">дио 589, дио 689 нето приказ </t>
  </si>
  <si>
    <t>2.3. Нето губици од усклађивања вриједности потраживања од купаца</t>
  </si>
  <si>
    <t xml:space="preserve">587, 687 нето приказ </t>
  </si>
  <si>
    <t>2.2. Нето губици од усклађивања вриједности краткорочних финансијских средстава (осим потраживања од купаца)</t>
  </si>
  <si>
    <t xml:space="preserve">586, 686 нето приказ </t>
  </si>
  <si>
    <t>2.1. Нето губици од усклађивања вриједности дугорочних финансијских средстава</t>
  </si>
  <si>
    <t xml:space="preserve">584, 684 нето приказ </t>
  </si>
  <si>
    <t>2. Губици од усклађивања вриједности финансијских средстава (295 до 298)</t>
  </si>
  <si>
    <t>1.6. Нето губици од усклађивања вриједности сталних средстава намијењених продаји, средстава пословања које се обуставља и осталих нефинансијских средстава</t>
  </si>
  <si>
    <t xml:space="preserve">588, дио 589, 688, дио 689 нето приказ </t>
  </si>
  <si>
    <t>1.5. Нето губици од усклађивања вриједности залиха материјала и робе</t>
  </si>
  <si>
    <t xml:space="preserve">585, 685 нето приказ </t>
  </si>
  <si>
    <t>1.4. Нето губици по основу обезвређења биолошких средстава која се вреднују по набавној вриједности</t>
  </si>
  <si>
    <t xml:space="preserve">583, 683 нето приказ </t>
  </si>
  <si>
    <t>1.3. Нето губици по основу обезвређења инвестиционих некретнина које се вреднују по набавној вриједности</t>
  </si>
  <si>
    <t xml:space="preserve">582, 682 нето приказ </t>
  </si>
  <si>
    <t>1.2. Нето губици по основу обезвређења некретнина, постројења и опреме</t>
  </si>
  <si>
    <t xml:space="preserve">581, 681 нето приказ </t>
  </si>
  <si>
    <t>1.1. Нето губици по основу обезвређења нематеријалних средстава</t>
  </si>
  <si>
    <t xml:space="preserve">580, 680 нето приказ </t>
  </si>
  <si>
    <t>1. Расходи од усклађивања вриједности имовине (осим финансијске) (288 до 293)</t>
  </si>
  <si>
    <t xml:space="preserve"> II РАСХОДИ ОД УСКЛАЂИВАЊА ВРИЈЕДНОСТИ ИМОВИНЕ (287 + 294)</t>
  </si>
  <si>
    <t>2.4. Нето добици од усклађивања вриједности осталих финансијских средстава</t>
  </si>
  <si>
    <t xml:space="preserve">дио 689, дио 589 нето приказ </t>
  </si>
  <si>
    <t xml:space="preserve"> 2.3. Нето добици од умањења раније признатих кредитних губитака усљед обезвређења потраживања од купаца</t>
  </si>
  <si>
    <t>687, 587 нето приказ</t>
  </si>
  <si>
    <t xml:space="preserve"> 2.2. Нето добици од усклађивања вриједности краткорочних финансијских средстава (осим потраживања од купаца)</t>
  </si>
  <si>
    <t>686, 585 нето приказ</t>
  </si>
  <si>
    <t>2.1. Нето добици од усклађивања вриједности дугорочних финансијских средстава</t>
  </si>
  <si>
    <t xml:space="preserve">684, 584 нето приказ </t>
  </si>
  <si>
    <t>2. Нето добици од усклађивања вриједности финансијских средстава (282 до 285)</t>
  </si>
  <si>
    <t xml:space="preserve">дио 68 </t>
  </si>
  <si>
    <t>1.6. Нето добици од усклађивања вриједности сталних средстава намијењених продаји, средстава пословања које се обуставља и осталих нефинансијских средстава</t>
  </si>
  <si>
    <t xml:space="preserve">688, дио 689, 588, дио 589 нето приказ </t>
  </si>
  <si>
    <t>1.5. Нето добици од усклађивања вриједности залиха материјала и робе</t>
  </si>
  <si>
    <t xml:space="preserve">685, 585 нето приказ </t>
  </si>
  <si>
    <t xml:space="preserve">1.4. Нето добици од умањења раније признатих губитака усљед обезвређења биолошких средстава која се вреднују по набавној вриједности </t>
  </si>
  <si>
    <t>683, 583  нето приказ</t>
  </si>
  <si>
    <t xml:space="preserve"> 1.3. Нето добици од умањења раније признатих губитака усљед обезвређења инвестиционих некретнина које се вреднују по набавној вриједности</t>
  </si>
  <si>
    <t>682, 582 нето приказ</t>
  </si>
  <si>
    <t xml:space="preserve"> 1.2. Нето добици од умањења раније признатих губитака усљед обезвређења некретнина, постројења и опреме</t>
  </si>
  <si>
    <t>681, 581 нето приказ</t>
  </si>
  <si>
    <t>1.1. Нето добици од умањења раније признатих губитака усљед обезвређења нематеријалних средстава</t>
  </si>
  <si>
    <t xml:space="preserve">680, 580 нето приказ </t>
  </si>
  <si>
    <t>1. Нето добици од усклађивања имовине (осим финансијске) (275 до 280)</t>
  </si>
  <si>
    <t>З. ГУБИТАК ПО ОСНОВУ ОСТАЛИХ ПРИХОДА И РАСХОДА (261 – 251)</t>
  </si>
  <si>
    <t>Ж. ДОБИТАК ПО ОСНОВУ ОСТАЛИХ ПРИХОДА И РАСХОДА (251 – 261)</t>
  </si>
  <si>
    <t>9. Остали расходи и губици</t>
  </si>
  <si>
    <t xml:space="preserve">578, 579 </t>
  </si>
  <si>
    <t>8. Нето губици од дериватних финансијских инструмената</t>
  </si>
  <si>
    <t xml:space="preserve">577, 678 нето приказ </t>
  </si>
  <si>
    <t>7. Мањкови</t>
  </si>
  <si>
    <t xml:space="preserve"> 6. Нето губици по основу продаје материјала</t>
  </si>
  <si>
    <t>575, 675 нето приказ</t>
  </si>
  <si>
    <t>5. Нето губици од отуђења финансијских средстава и улагања у повезана лица</t>
  </si>
  <si>
    <t xml:space="preserve">574, 674 нето приказ </t>
  </si>
  <si>
    <t>4. Нето губици по основу отуђења сталних средстава намијењених продаји и средстава пословања које се обуставља</t>
  </si>
  <si>
    <t xml:space="preserve">573, 673 нето приказ </t>
  </si>
  <si>
    <t>3. Нето губици по основу отуђења биолошких средстава</t>
  </si>
  <si>
    <t>572, 672 нето приказ</t>
  </si>
  <si>
    <t xml:space="preserve"> 2. Нето губици по основу отуђења инвестиционих некретнина </t>
  </si>
  <si>
    <t>571, 671 нето приказ</t>
  </si>
  <si>
    <t>1. Нето губици по основу отуђења нематеријалних средстава, некретнина, постројења и опреме</t>
  </si>
  <si>
    <t xml:space="preserve">570, 670 нето приказ </t>
  </si>
  <si>
    <t>II ОСТАЛИ РАСХОДИ И ГУБИЦИ (262 до 270)</t>
  </si>
  <si>
    <t>9. Нето добици од дериватних финансијских инструмената</t>
  </si>
  <si>
    <t xml:space="preserve">678, 577 </t>
  </si>
  <si>
    <t>8. Остали приходи и добици</t>
  </si>
  <si>
    <t xml:space="preserve">677, 679 </t>
  </si>
  <si>
    <t>7. Вишкови</t>
  </si>
  <si>
    <t>6. Нето добици по основу продаје материјала</t>
  </si>
  <si>
    <t xml:space="preserve">675, 575 нето приказ </t>
  </si>
  <si>
    <t>5. Нето добици по основу продаје финансијских средстава и улагања у повезана лица</t>
  </si>
  <si>
    <t xml:space="preserve">674, 574 нето приказ </t>
  </si>
  <si>
    <t>4. Нето добици по основу продаје сталних средстава намијењених продаји и средстава пословања које се обуставља</t>
  </si>
  <si>
    <t xml:space="preserve">673, 573, нето приказ </t>
  </si>
  <si>
    <t>3. Нето добици по основу продаје биолошких средстава</t>
  </si>
  <si>
    <t xml:space="preserve">672, 572 нето приказ </t>
  </si>
  <si>
    <t>2. Нето добици по основу продаје инвестиционих некретнина</t>
  </si>
  <si>
    <t xml:space="preserve">671, 571 нето приказ </t>
  </si>
  <si>
    <t>1. Нето добици по основу продаје нематеријалних средстава, некретнина, постројења и опреме</t>
  </si>
  <si>
    <t xml:space="preserve">670, 570 нето приказ </t>
  </si>
  <si>
    <t>Ђ. ГУБИТАК РЕДОВНЕ АКТИВНОСТИ (238 + 244 - 239) или (244 – 239 - 237)</t>
  </si>
  <si>
    <t>Д. ДОБИТАК РЕДОВНЕ АКТИВНОСТИ (237 + 239 – 244) или (239 – 244 - 238)</t>
  </si>
  <si>
    <t xml:space="preserve"> 4. Остали финансијски расходи</t>
  </si>
  <si>
    <t>3. Расходи по основу валутне клаузуле</t>
  </si>
  <si>
    <t>2. Негативне курсне разлике</t>
  </si>
  <si>
    <t>1. Расходи камата</t>
  </si>
  <si>
    <t xml:space="preserve">560, 561 </t>
  </si>
  <si>
    <t xml:space="preserve"> II ФИНАНСИЈСКИ РАСХОДИ (245 до 248)</t>
  </si>
  <si>
    <t>4. Остали финансијски приходи</t>
  </si>
  <si>
    <t>3. Приходи од ефеката валутне клаузуле</t>
  </si>
  <si>
    <t>2. Позитивне курсне разлике</t>
  </si>
  <si>
    <t>1. Приходи од камата</t>
  </si>
  <si>
    <t xml:space="preserve">660, 661 </t>
  </si>
  <si>
    <t>В. ПОСЛОВНИ ГУБИТАК (219 – 201)</t>
  </si>
  <si>
    <t>Б. ПОСЛОВНИ ДОБИТАК (201 – 219)</t>
  </si>
  <si>
    <t>9. Трошкови доприноса</t>
  </si>
  <si>
    <t>7. Нематеријални трошкови (без пореза и доприноса)</t>
  </si>
  <si>
    <t xml:space="preserve">55, осим 555 и 556 </t>
  </si>
  <si>
    <t>6.2. Трошкови резервисања</t>
  </si>
  <si>
    <t>г) Амортизација осталих средстава</t>
  </si>
  <si>
    <t xml:space="preserve">дио 540 </t>
  </si>
  <si>
    <t>в) Амортизација средстава узетих у закуп</t>
  </si>
  <si>
    <t>б) Амортизација инвестиционих некретнина</t>
  </si>
  <si>
    <t>а) Амортизација некретнина, постројења и опреме</t>
  </si>
  <si>
    <t>6.1. Трошкови амортизације (229 до 232)</t>
  </si>
  <si>
    <t>6. Трошкови амортизације и резервисања (228 + 233)</t>
  </si>
  <si>
    <t>5. Трошкови производних услуга</t>
  </si>
  <si>
    <t>530 до 539</t>
  </si>
  <si>
    <t>б) Трошкови осталих личних примања</t>
  </si>
  <si>
    <t>524 до 529</t>
  </si>
  <si>
    <t>а) Трошкови бруто плата и бруто накнада плата</t>
  </si>
  <si>
    <t>520 и 523</t>
  </si>
  <si>
    <t>4. Трошкови плата, накнада плата и осталих личних примања (224 + 225)</t>
  </si>
  <si>
    <t>3. Трошкови горива и енергије</t>
  </si>
  <si>
    <t>2. Трошкови материјала</t>
  </si>
  <si>
    <t>510 до 512</t>
  </si>
  <si>
    <t>1. Набавна вриједност продате робе</t>
  </si>
  <si>
    <t>500 до 502</t>
  </si>
  <si>
    <t>II ПОСЛОВНИ РАСХОДИ (220 + 221 + 222 + 223 + 226 + 227 + 234 + 235 + 236)</t>
  </si>
  <si>
    <t>8. Остали пословни приходи</t>
  </si>
  <si>
    <t>650 до 659</t>
  </si>
  <si>
    <t>7. Смањење вриједности инвестиционих некретнина и биолошких средстава која се не амортизују</t>
  </si>
  <si>
    <t>642 и 643</t>
  </si>
  <si>
    <t>6. Повећање вриједности инвестиционих некретнина и биолошких средстава која се не амортизују</t>
  </si>
  <si>
    <t>640 и 641</t>
  </si>
  <si>
    <t>5. Смањење вриједности залиха учинака</t>
  </si>
  <si>
    <t>4. Повећање вриједности залиха учинака</t>
  </si>
  <si>
    <t>в) Приходи од пружених услуга на иностраном тржишту</t>
  </si>
  <si>
    <t>624, дио 625</t>
  </si>
  <si>
    <t>б) Приходи од пружених услуга на домаћем тржишту</t>
  </si>
  <si>
    <t>621, 622, 623, дио 625</t>
  </si>
  <si>
    <t>а) Приходи од пружених услуга повезаним лицима</t>
  </si>
  <si>
    <t>620, дио 625</t>
  </si>
  <si>
    <t>3. Приходи од пружених услуга (211 до 213)</t>
  </si>
  <si>
    <t>614, дио 615</t>
  </si>
  <si>
    <t>б) Приходи од продаје производа на домаћем тржишту</t>
  </si>
  <si>
    <t>611, 612, 613, дио 615</t>
  </si>
  <si>
    <t>а) Приходи од продаје производа повезаним правним лицима</t>
  </si>
  <si>
    <t>610, дио 615</t>
  </si>
  <si>
    <t>2. Приходи од продаје производа (207 до 209)</t>
  </si>
  <si>
    <t>в) Приходи од продаје робе на иностраном тржишту</t>
  </si>
  <si>
    <t>604, дио 605</t>
  </si>
  <si>
    <t>б) Приходи од продаје робе на домаћем тржишту</t>
  </si>
  <si>
    <t>601, 602, 603, дио 605</t>
  </si>
  <si>
    <t>а) Приходи од продаје робе повезаним правним лицима</t>
  </si>
  <si>
    <t>600, дио 605</t>
  </si>
  <si>
    <t>1. Приходи од продаје робе (203 до 205)</t>
  </si>
  <si>
    <t>I ПОСЛОВНИ ПРИХОДИ (202 + 206 + 210 + 214 – 215 + 216 – 217 + 218)</t>
  </si>
  <si>
    <t>А. ПОСЛОВНИ ПРИХОДИ И РАСХОДИ</t>
  </si>
  <si>
    <t>25. Стање на дан 31.12.20___. године (916 ± 919 ± 920 – 921 – 922 ± 923 ± 924)</t>
  </si>
  <si>
    <t>24. Остале промјене</t>
  </si>
  <si>
    <t>23. Други облици расподјеле добити и покриће губитка</t>
  </si>
  <si>
    <t>22. Објављене дивиденде</t>
  </si>
  <si>
    <t>21. Стицање сопствених акција и други облици смањења капитала</t>
  </si>
  <si>
    <t>20. Емисија акцијског капитала и други облици повећања капитала</t>
  </si>
  <si>
    <t>19. Укупна добит/(губитак) (± 917 ± 918)</t>
  </si>
  <si>
    <t>18. Остали укупни резултат за годину</t>
  </si>
  <si>
    <t>17. Добит/(губитак) за годину</t>
  </si>
  <si>
    <t>16. Поново исказано стање на дан 1.1.20___. године (913 ± 914 ± 915)</t>
  </si>
  <si>
    <t>15. Ефекти исправки грешака</t>
  </si>
  <si>
    <t>14. Ефекти промјена у рачуноводственим политикама</t>
  </si>
  <si>
    <t>13. Стање на дан 31.12.20___. / 1.1.20____. године (904 ± 907 ± 908 – 909 – 910 ± 911 ± 912)</t>
  </si>
  <si>
    <t>12. Остале промјене</t>
  </si>
  <si>
    <t>11. Други облици расподјеле добити и покриће губитка</t>
  </si>
  <si>
    <t xml:space="preserve">10. Објављене дивиденде </t>
  </si>
  <si>
    <t>8. Емисија акцијског капитала и други облици повећања капитала</t>
  </si>
  <si>
    <t>7. Укупна добит/(губитак) (± 905 ± 906)</t>
  </si>
  <si>
    <t>6. Остали укупни резултат за годину</t>
  </si>
  <si>
    <t>5. Добит/(губитак) за годину</t>
  </si>
  <si>
    <t>4. Поново исказано стање на дан  01.01.20__ . год.(901±902±903)</t>
  </si>
  <si>
    <t>3. Ефекти исправке грешака</t>
  </si>
  <si>
    <t>2. Ефекти промјена у рачунов. политикама</t>
  </si>
  <si>
    <t>05</t>
  </si>
  <si>
    <t xml:space="preserve">055, 056 и дио 059 </t>
  </si>
  <si>
    <t>090</t>
  </si>
  <si>
    <t>06</t>
  </si>
  <si>
    <t xml:space="preserve">група 21, осим 214 </t>
  </si>
  <si>
    <t>135</t>
  </si>
  <si>
    <t>И. ПРИХОДИ И РАСХОДИ ОД УСКЛАЂИВАЊА ВРИЈЕДНОСТИ ИМОВИНЕ                                                                                                                   I ПРИХОДИ ОД УСКЛАЂИВАЊА ВРИЈЕДНОСТИ ИМОВИНЕ (274 + 281)</t>
  </si>
  <si>
    <t>I ЗАЛИХЕ, СТАЛНА СРЕДСТВА НАМИЈЕЊЕНА ПРОДАЈИ И СРЕДСТВА ПОСЛОВАЊА КОЈЕ СЕ ОБУСТАВЉА (038 до 043)</t>
  </si>
  <si>
    <t>1. Акцијски капитал (104 + 105)</t>
  </si>
  <si>
    <t>Емисиона премија</t>
  </si>
  <si>
    <t>Резерве</t>
  </si>
  <si>
    <t>Ревалоризационе резерве за некретнине, постројења и опрему</t>
  </si>
  <si>
    <t>Ревалоризационе резерве за финансијска средства вреднована по фер вриједности кроз остали укупни резултат</t>
  </si>
  <si>
    <t>Акумулирана нераспоређена добит / (непокривени губитак)</t>
  </si>
  <si>
    <t>- у конвертибилним маркама</t>
  </si>
  <si>
    <t>E</t>
  </si>
  <si>
    <t xml:space="preserve"> (Извјештај о токовима готовине) </t>
  </si>
  <si>
    <t>БИЛАНСНА ПАСИВА</t>
  </si>
  <si>
    <t>134</t>
  </si>
  <si>
    <t>УКУПНО (3 + 4 + 5 + 6 ± 7 ± 8 ± 9)</t>
  </si>
  <si>
    <t>Остале ревалоризационе резерве</t>
  </si>
  <si>
    <t>2</t>
  </si>
  <si>
    <t xml:space="preserve"> А
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</si>
  <si>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Биланс токова готовине</t>
  </si>
  <si>
    <t xml:space="preserve">Извјештај о осталом резултату у периоду </t>
  </si>
  <si>
    <t>Извјештај о промјенама на капиталу</t>
  </si>
  <si>
    <t>Укупни капитал            (10 + 11)</t>
  </si>
  <si>
    <t>Удјели који немају контролу (мањински интереси)</t>
  </si>
  <si>
    <t>Акцијски капитал – власнички удјели</t>
  </si>
  <si>
    <t>Капитал који припада власницима матичног друштва</t>
  </si>
  <si>
    <t>Врста промјене на капиталу</t>
  </si>
  <si>
    <t>Биланс стања</t>
  </si>
  <si>
    <t>БИЛАНСНА АКТИВА</t>
  </si>
  <si>
    <t xml:space="preserve"> А. КАПИТАЛ (102 – 110 + 113 – 114 + 115 + 119 + 122 – 123 + 124 – 128 + 131)</t>
  </si>
  <si>
    <t>БС-ДУДПФ</t>
  </si>
  <si>
    <t>Образац: БУ-ДУДПФ</t>
  </si>
  <si>
    <t>Назив ДУДПФ:</t>
  </si>
  <si>
    <t>Ознака ДУДПФ:</t>
  </si>
  <si>
    <t>Редни број достављања:</t>
  </si>
  <si>
    <t>Одговорно лице:</t>
  </si>
  <si>
    <t>Датум попуњавања извјештаја:</t>
  </si>
  <si>
    <t>ОР-ДУДПФ</t>
  </si>
  <si>
    <t>Образац: ТГ-ДУДПФ</t>
  </si>
  <si>
    <t>Образац: ПК-ДУДПФ</t>
  </si>
  <si>
    <t>1. Резервисања за трошкове у гарантном року</t>
  </si>
  <si>
    <t>в) Приходи од продаје производа на иностраном тржишту</t>
  </si>
  <si>
    <t>8. Трошкови пореза</t>
  </si>
  <si>
    <t>1.5. Остале ставке које могу бити рекласификоване у биланс успјеха</t>
  </si>
  <si>
    <t xml:space="preserve"> Б
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</si>
  <si>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В
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</si>
  <si>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Стање на дан:</t>
  </si>
  <si>
    <t>Стање на дан од:</t>
  </si>
  <si>
    <t>ПРИЛОГ</t>
  </si>
  <si>
    <t>9. Стицање сопствених акција и други облици смањења капитала</t>
  </si>
  <si>
    <t>Приливи од финансијских средстaва по фер вриједности кроз биланс успјеха</t>
  </si>
  <si>
    <t>Одливи по основу финансијских средстaва по фер вриједности кроз биланс успјеха</t>
  </si>
  <si>
    <t>Приливи по основу издатих дужничких инструменaта</t>
  </si>
  <si>
    <t>Дио укупне добити/губитка који припада мањинским власницимa</t>
  </si>
  <si>
    <t>Удио у губитку придруженог друштва и заједничког подухвата примјеном методе удјелa</t>
  </si>
  <si>
    <t>Г. ФИНАНСИЈСКИ ПРИХОДИ И РАСХОДИ
I ФИНАНСИЈСКИ ПРИХОДИ (240 до 243)</t>
  </si>
  <si>
    <t>Е. ОСТАЛИ ДОБИЦИ И ГУБИЦИ  
I ОСТАЛИ ПРИХОДИ И ДОБИЦИ (252 до 260)</t>
  </si>
  <si>
    <t>М. ДОБИТ И ГУБИТАК ПРИЈЕ ОПОРЕЗИВАЊА   
1. Добит прије опорезивања (305 – 306)</t>
  </si>
  <si>
    <t>Њ. НЕТО ДОБИТ И НЕТО ГУБИТАК ПЕРИОДА
1. Нето добит текуће године (307 – 309 – 310 + 313) &gt; 0 и 307 &gt; 0 или (313 – 308 – 309 - 310) &gt; 0 и 308 &gt; 0</t>
  </si>
  <si>
    <t>ТОКОВИ ГОТОВИНЕ ИЗ АКТИВНОСТИ ИНВЕСТИРАЊА  
Приливи готовине из активности инвестирања (516 до 530)</t>
  </si>
  <si>
    <t>ТОКОВИ ГОТОВИНЕ ИЗ АКТИВНОСТИ ФИНАНСИРАЊА 
I Приливи готовине из активности финансирања (545 до 550)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</si>
</sst>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#;;"/>
    <numFmt numFmtId="166" formatCode="000;;"/>
    <numFmt numFmtId="167" formatCode="[$-11C1A]dd\.mm\.yyyy;@"/>
    <numFmt numFmtId="168" formatCode="m\o\n\th\ d\,\ yyyy"/>
    <numFmt numFmtId="169" formatCode="#,#00"/>
    <numFmt numFmtId="170" formatCode="#,"/>
    <numFmt numFmtId="171" formatCode=";;;@"/>
  </numFmts>
  <fonts count="42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name val="Calibri"/>
      <family val="2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FA7D00"/>
      <name val="Calibri"/>
      <family val="2"/>
      <charset val="238"/>
      <scheme val="minor"/>
    </font>
    <font>
      <sz val="11"/>
      <color indexed="8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1"/>
      <color theme="10"/>
      <name val="Calibri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</font>
    <font>
      <sz val="9"/>
      <color theme="1"/>
      <name val="Times New Roman"/>
      <family val="1"/>
      <charset val="204"/>
    </font>
    <font>
      <b/>
      <sz val="9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  <charset val="238"/>
      <scheme val="minor"/>
    </font>
    <font>
      <u/>
      <sz val="9"/>
      <color theme="10"/>
      <name val="Times New Roman"/>
      <family val="1"/>
    </font>
    <font>
      <sz val="9"/>
      <color rgb="FFFF0000"/>
      <name val="Times New Roman"/>
      <family val="1"/>
    </font>
    <font>
      <sz val="8"/>
      <color indexed="8"/>
      <name val="Times New Roman"/>
      <family val="1"/>
    </font>
    <font>
      <sz val="9"/>
      <color theme="1"/>
      <name val="Calibri"/>
      <family val="2"/>
      <scheme val="minor"/>
    </font>
    <font>
      <sz val="9"/>
      <color rgb="FFFF0000"/>
      <name val="Times New Roman"/>
      <family val="1"/>
      <charset val="204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sz val="11"/>
      <name val="Times New Roman"/>
      <family val="1"/>
    </font>
    <font>
      <b/>
      <sz val="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lightGray">
        <fgColor rgb="FFDDDDDD"/>
      </patternFill>
    </fill>
    <fill>
      <patternFill patternType="lightGray">
        <fgColor rgb="FFC0C0C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indexed="64"/>
      </right>
      <top style="thin">
        <color rgb="FFC0C0C0"/>
      </top>
      <bottom style="thin">
        <color rgb="FFC0C0C0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165" fontId="2" fillId="0" borderId="0" applyFill="0" applyBorder="0">
      <alignment horizontal="center" vertical="center" wrapText="1"/>
      <protection hidden="1"/>
    </xf>
    <xf numFmtId="0" fontId="2" fillId="0" borderId="0" applyNumberFormat="0" applyFill="0" applyBorder="0" applyAlignment="0"/>
    <xf numFmtId="166" fontId="2" fillId="0" borderId="0" applyFill="0" applyBorder="0">
      <alignment horizontal="center" vertical="center"/>
      <protection hidden="1"/>
    </xf>
    <xf numFmtId="0" fontId="4" fillId="0" borderId="0"/>
    <xf numFmtId="0" fontId="8" fillId="0" borderId="0"/>
    <xf numFmtId="0" fontId="10" fillId="0" borderId="0"/>
    <xf numFmtId="0" fontId="11" fillId="3" borderId="1" applyNumberFormat="0" applyAlignment="0" applyProtection="0"/>
    <xf numFmtId="164" fontId="12" fillId="0" borderId="0" applyFont="0" applyFill="0" applyBorder="0" applyAlignment="0" applyProtection="0"/>
    <xf numFmtId="168" fontId="13" fillId="0" borderId="0">
      <protection locked="0"/>
    </xf>
    <xf numFmtId="169" fontId="13" fillId="0" borderId="0">
      <protection locked="0"/>
    </xf>
    <xf numFmtId="0" fontId="1" fillId="2" borderId="0" applyNumberFormat="0" applyBorder="0" applyAlignment="0" applyProtection="0"/>
    <xf numFmtId="170" fontId="14" fillId="0" borderId="0">
      <protection locked="0"/>
    </xf>
    <xf numFmtId="170" fontId="14" fillId="0" borderId="0"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6" fillId="0" borderId="0"/>
    <xf numFmtId="0" fontId="17" fillId="0" borderId="0">
      <alignment vertical="top"/>
    </xf>
    <xf numFmtId="0" fontId="4" fillId="4" borderId="3">
      <alignment horizontal="center" vertical="center"/>
      <protection locked="0"/>
    </xf>
    <xf numFmtId="171" fontId="18" fillId="4" borderId="11">
      <alignment horizontal="left" indent="1"/>
      <protection locked="0"/>
    </xf>
    <xf numFmtId="0" fontId="4" fillId="4" borderId="2">
      <alignment horizontal="left" vertical="center"/>
      <protection locked="0"/>
    </xf>
    <xf numFmtId="49" fontId="2" fillId="0" borderId="2" applyFill="0">
      <alignment horizontal="left" indent="1"/>
      <protection hidden="1"/>
    </xf>
    <xf numFmtId="0" fontId="2" fillId="0" borderId="2" applyFill="0">
      <alignment horizontal="left" indent="1"/>
      <protection hidden="1"/>
    </xf>
    <xf numFmtId="49" fontId="2" fillId="5" borderId="12">
      <alignment horizontal="left" indent="1"/>
      <protection locked="0"/>
    </xf>
    <xf numFmtId="0" fontId="4" fillId="0" borderId="0"/>
    <xf numFmtId="0" fontId="4" fillId="0" borderId="0"/>
    <xf numFmtId="0" fontId="10" fillId="0" borderId="0"/>
    <xf numFmtId="0" fontId="4" fillId="0" borderId="0"/>
    <xf numFmtId="0" fontId="25" fillId="0" borderId="0"/>
    <xf numFmtId="164" fontId="10" fillId="0" borderId="0" applyFont="0" applyFill="0" applyBorder="0" applyAlignment="0" applyProtection="0"/>
  </cellStyleXfs>
  <cellXfs count="241">
    <xf numFmtId="0" fontId="0" fillId="0" borderId="0" xfId="0"/>
    <xf numFmtId="49" fontId="3" fillId="0" borderId="0" xfId="1" applyNumberFormat="1" applyFont="1" applyFill="1" applyBorder="1" applyProtection="1">
      <alignment horizontal="center" vertical="center" wrapText="1"/>
      <protection hidden="1"/>
    </xf>
    <xf numFmtId="49" fontId="3" fillId="0" borderId="0" xfId="2" applyNumberFormat="1" applyFont="1" applyFill="1" applyBorder="1" applyAlignment="1" applyProtection="1">
      <alignment horizontal="left" vertical="center" wrapText="1"/>
      <protection hidden="1"/>
    </xf>
    <xf numFmtId="49" fontId="3" fillId="0" borderId="0" xfId="3" applyNumberFormat="1" applyFont="1" applyFill="1" applyBorder="1" applyProtection="1">
      <alignment horizontal="center" vertical="center"/>
      <protection hidden="1"/>
    </xf>
    <xf numFmtId="4" fontId="3" fillId="0" borderId="0" xfId="2" applyNumberFormat="1" applyFont="1" applyFill="1" applyBorder="1" applyAlignment="1" applyProtection="1">
      <alignment horizontal="right" vertical="center"/>
      <protection hidden="1"/>
    </xf>
    <xf numFmtId="0" fontId="5" fillId="0" borderId="0" xfId="4" applyFont="1" applyFill="1" applyProtection="1"/>
    <xf numFmtId="49" fontId="6" fillId="0" borderId="0" xfId="1" applyNumberFormat="1" applyFont="1" applyFill="1" applyBorder="1" applyProtection="1">
      <alignment horizontal="center" vertical="center" wrapText="1"/>
      <protection hidden="1"/>
    </xf>
    <xf numFmtId="49" fontId="6" fillId="0" borderId="0" xfId="2" applyNumberFormat="1" applyFont="1" applyFill="1" applyBorder="1" applyAlignment="1" applyProtection="1">
      <alignment horizontal="left" vertical="center" wrapText="1"/>
      <protection hidden="1"/>
    </xf>
    <xf numFmtId="49" fontId="6" fillId="0" borderId="0" xfId="3" applyNumberFormat="1" applyFont="1" applyFill="1" applyBorder="1" applyProtection="1">
      <alignment horizontal="center" vertical="center"/>
      <protection hidden="1"/>
    </xf>
    <xf numFmtId="4" fontId="6" fillId="0" borderId="0" xfId="2" applyNumberFormat="1" applyFont="1" applyFill="1" applyBorder="1" applyAlignment="1" applyProtection="1">
      <alignment horizontal="right" vertical="center"/>
      <protection hidden="1"/>
    </xf>
    <xf numFmtId="0" fontId="3" fillId="0" borderId="6" xfId="2" applyFont="1" applyFill="1" applyBorder="1" applyAlignment="1" applyProtection="1">
      <protection hidden="1"/>
    </xf>
    <xf numFmtId="3" fontId="3" fillId="0" borderId="6" xfId="2" applyNumberFormat="1" applyFont="1" applyFill="1" applyBorder="1" applyAlignment="1" applyProtection="1">
      <protection hidden="1"/>
    </xf>
    <xf numFmtId="49" fontId="5" fillId="0" borderId="0" xfId="4" applyNumberFormat="1" applyFont="1" applyFill="1" applyProtection="1"/>
    <xf numFmtId="49" fontId="5" fillId="0" borderId="0" xfId="4" applyNumberFormat="1" applyFont="1" applyFill="1" applyAlignment="1" applyProtection="1">
      <alignment wrapText="1"/>
    </xf>
    <xf numFmtId="3" fontId="5" fillId="0" borderId="0" xfId="4" applyNumberFormat="1" applyFont="1" applyFill="1" applyProtection="1"/>
    <xf numFmtId="0" fontId="5" fillId="0" borderId="0" xfId="4" applyFont="1" applyFill="1" applyAlignment="1" applyProtection="1">
      <alignment wrapText="1"/>
    </xf>
    <xf numFmtId="49" fontId="0" fillId="0" borderId="0" xfId="0" applyNumberFormat="1"/>
    <xf numFmtId="3" fontId="0" fillId="0" borderId="0" xfId="0" applyNumberFormat="1"/>
    <xf numFmtId="0" fontId="19" fillId="0" borderId="0" xfId="15" applyFont="1" applyBorder="1" applyAlignment="1" applyProtection="1">
      <alignment wrapText="1"/>
    </xf>
    <xf numFmtId="0" fontId="19" fillId="0" borderId="0" xfId="15" applyFont="1" applyBorder="1" applyAlignment="1" applyProtection="1">
      <alignment horizontal="center" wrapText="1"/>
    </xf>
    <xf numFmtId="4" fontId="19" fillId="0" borderId="0" xfId="15" applyNumberFormat="1" applyFont="1" applyBorder="1" applyAlignment="1" applyProtection="1">
      <alignment wrapText="1"/>
      <protection locked="0"/>
    </xf>
    <xf numFmtId="0" fontId="19" fillId="0" borderId="0" xfId="15" applyFont="1" applyBorder="1" applyAlignment="1">
      <alignment wrapText="1"/>
    </xf>
    <xf numFmtId="0" fontId="19" fillId="0" borderId="0" xfId="15" applyFont="1" applyFill="1" applyBorder="1" applyProtection="1"/>
    <xf numFmtId="0" fontId="16" fillId="0" borderId="0" xfId="15" applyFont="1" applyProtection="1"/>
    <xf numFmtId="0" fontId="23" fillId="6" borderId="0" xfId="29" applyFont="1" applyFill="1"/>
    <xf numFmtId="0" fontId="19" fillId="0" borderId="0" xfId="15" applyFont="1" applyFill="1" applyBorder="1" applyProtection="1">
      <protection locked="0"/>
    </xf>
    <xf numFmtId="0" fontId="19" fillId="0" borderId="0" xfId="15" applyFont="1" applyProtection="1">
      <protection locked="0"/>
    </xf>
    <xf numFmtId="0" fontId="19" fillId="0" borderId="0" xfId="15" applyFont="1" applyAlignment="1" applyProtection="1">
      <alignment wrapText="1"/>
      <protection locked="0"/>
    </xf>
    <xf numFmtId="3" fontId="24" fillId="0" borderId="3" xfId="15" applyNumberFormat="1" applyFont="1" applyFill="1" applyBorder="1" applyAlignment="1" applyProtection="1">
      <alignment wrapText="1"/>
      <protection locked="0"/>
    </xf>
    <xf numFmtId="3" fontId="24" fillId="0" borderId="3" xfId="15" applyNumberFormat="1" applyFont="1" applyFill="1" applyBorder="1" applyAlignment="1" applyProtection="1">
      <alignment wrapText="1"/>
    </xf>
    <xf numFmtId="0" fontId="19" fillId="6" borderId="0" xfId="15" applyFont="1" applyFill="1" applyAlignment="1" applyProtection="1">
      <alignment wrapText="1"/>
    </xf>
    <xf numFmtId="0" fontId="19" fillId="0" borderId="0" xfId="15" applyFont="1" applyAlignment="1">
      <alignment wrapText="1"/>
    </xf>
    <xf numFmtId="0" fontId="3" fillId="0" borderId="0" xfId="0" applyFont="1"/>
    <xf numFmtId="0" fontId="24" fillId="0" borderId="3" xfId="15" applyFont="1" applyFill="1" applyBorder="1" applyAlignment="1" applyProtection="1">
      <alignment horizontal="center" wrapText="1"/>
    </xf>
    <xf numFmtId="0" fontId="24" fillId="0" borderId="3" xfId="15" applyFont="1" applyFill="1" applyBorder="1" applyAlignment="1" applyProtection="1">
      <alignment wrapText="1"/>
    </xf>
    <xf numFmtId="0" fontId="19" fillId="0" borderId="0" xfId="15" applyFont="1" applyFill="1" applyAlignment="1">
      <alignment wrapText="1"/>
    </xf>
    <xf numFmtId="0" fontId="0" fillId="0" borderId="0" xfId="0" applyFill="1"/>
    <xf numFmtId="3" fontId="24" fillId="7" borderId="3" xfId="15" applyNumberFormat="1" applyFont="1" applyFill="1" applyBorder="1" applyAlignment="1" applyProtection="1">
      <alignment wrapText="1"/>
      <protection locked="0"/>
    </xf>
    <xf numFmtId="3" fontId="24" fillId="7" borderId="3" xfId="15" applyNumberFormat="1" applyFont="1" applyFill="1" applyBorder="1" applyAlignment="1" applyProtection="1">
      <alignment wrapText="1"/>
    </xf>
    <xf numFmtId="3" fontId="24" fillId="7" borderId="3" xfId="15" applyNumberFormat="1" applyFont="1" applyFill="1" applyBorder="1" applyAlignment="1" applyProtection="1">
      <alignment wrapText="1"/>
      <protection hidden="1"/>
    </xf>
    <xf numFmtId="3" fontId="24" fillId="7" borderId="3" xfId="15" applyNumberFormat="1" applyFont="1" applyFill="1" applyBorder="1" applyAlignment="1" applyProtection="1">
      <alignment wrapText="1"/>
      <protection locked="0" hidden="1"/>
    </xf>
    <xf numFmtId="3" fontId="19" fillId="7" borderId="3" xfId="15" applyNumberFormat="1" applyFont="1" applyFill="1" applyBorder="1" applyAlignment="1">
      <alignment wrapText="1"/>
    </xf>
    <xf numFmtId="0" fontId="21" fillId="0" borderId="3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9" fillId="6" borderId="0" xfId="0" applyFont="1" applyFill="1"/>
    <xf numFmtId="0" fontId="9" fillId="0" borderId="0" xfId="0" applyFont="1"/>
    <xf numFmtId="0" fontId="9" fillId="6" borderId="0" xfId="17" applyFont="1" applyFill="1"/>
    <xf numFmtId="0" fontId="31" fillId="0" borderId="0" xfId="0" applyFont="1" applyAlignment="1">
      <alignment horizontal="center"/>
    </xf>
    <xf numFmtId="0" fontId="16" fillId="6" borderId="0" xfId="15" applyFont="1" applyFill="1" applyAlignment="1">
      <alignment horizontal="center" vertical="center"/>
    </xf>
    <xf numFmtId="0" fontId="27" fillId="6" borderId="0" xfId="15" applyFont="1" applyFill="1" applyAlignment="1">
      <alignment horizontal="left" vertical="center" wrapText="1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31" fillId="0" borderId="18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/>
    </xf>
    <xf numFmtId="3" fontId="21" fillId="7" borderId="18" xfId="33" applyNumberFormat="1" applyFont="1" applyFill="1" applyBorder="1" applyAlignment="1" applyProtection="1">
      <alignment vertical="center"/>
    </xf>
    <xf numFmtId="0" fontId="31" fillId="0" borderId="3" xfId="0" applyFont="1" applyBorder="1" applyAlignment="1">
      <alignment horizontal="center" vertical="center"/>
    </xf>
    <xf numFmtId="3" fontId="21" fillId="7" borderId="3" xfId="33" applyNumberFormat="1" applyFont="1" applyFill="1" applyBorder="1" applyAlignment="1" applyProtection="1">
      <alignment vertical="center"/>
    </xf>
    <xf numFmtId="3" fontId="21" fillId="7" borderId="3" xfId="33" applyNumberFormat="1" applyFont="1" applyFill="1" applyBorder="1" applyAlignment="1" applyProtection="1">
      <alignment horizontal="right" vertical="center"/>
    </xf>
    <xf numFmtId="3" fontId="21" fillId="7" borderId="3" xfId="0" applyNumberFormat="1" applyFont="1" applyFill="1" applyBorder="1" applyAlignment="1" applyProtection="1">
      <alignment horizontal="right" vertical="center"/>
      <protection locked="0"/>
    </xf>
    <xf numFmtId="3" fontId="21" fillId="7" borderId="3" xfId="33" applyNumberFormat="1" applyFont="1" applyFill="1" applyBorder="1" applyAlignment="1" applyProtection="1">
      <alignment vertical="center"/>
      <protection locked="0"/>
    </xf>
    <xf numFmtId="3" fontId="21" fillId="7" borderId="3" xfId="33" applyNumberFormat="1" applyFont="1" applyFill="1" applyBorder="1" applyAlignment="1" applyProtection="1">
      <alignment horizontal="right" vertical="center"/>
      <protection locked="0"/>
    </xf>
    <xf numFmtId="3" fontId="21" fillId="7" borderId="3" xfId="15" applyNumberFormat="1" applyFont="1" applyFill="1" applyBorder="1" applyAlignment="1" applyProtection="1">
      <alignment wrapText="1"/>
    </xf>
    <xf numFmtId="0" fontId="31" fillId="0" borderId="3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3" fontId="21" fillId="7" borderId="3" xfId="0" applyNumberFormat="1" applyFont="1" applyFill="1" applyBorder="1" applyAlignment="1">
      <alignment horizontal="right" vertical="center"/>
    </xf>
    <xf numFmtId="1" fontId="21" fillId="0" borderId="3" xfId="0" applyNumberFormat="1" applyFont="1" applyBorder="1" applyAlignment="1">
      <alignment horizontal="center" vertical="center"/>
    </xf>
    <xf numFmtId="0" fontId="21" fillId="0" borderId="0" xfId="4" applyFont="1" applyFill="1" applyAlignment="1" applyProtection="1"/>
    <xf numFmtId="49" fontId="21" fillId="0" borderId="2" xfId="4" applyNumberFormat="1" applyFont="1" applyFill="1" applyBorder="1" applyAlignment="1" applyProtection="1">
      <alignment horizontal="left"/>
      <protection locked="0"/>
    </xf>
    <xf numFmtId="0" fontId="32" fillId="0" borderId="2" xfId="0" applyFont="1" applyBorder="1" applyAlignment="1">
      <alignment horizontal="left"/>
    </xf>
    <xf numFmtId="49" fontId="21" fillId="0" borderId="5" xfId="4" applyNumberFormat="1" applyFont="1" applyFill="1" applyBorder="1" applyAlignment="1" applyProtection="1">
      <alignment horizontal="left"/>
      <protection locked="0"/>
    </xf>
    <xf numFmtId="0" fontId="32" fillId="0" borderId="5" xfId="0" applyFont="1" applyBorder="1" applyAlignment="1">
      <alignment horizontal="left"/>
    </xf>
    <xf numFmtId="167" fontId="21" fillId="0" borderId="5" xfId="4" applyNumberFormat="1" applyFont="1" applyFill="1" applyBorder="1" applyAlignment="1" applyProtection="1">
      <alignment horizontal="left"/>
      <protection locked="0"/>
    </xf>
    <xf numFmtId="1" fontId="21" fillId="0" borderId="5" xfId="4" applyNumberFormat="1" applyFont="1" applyFill="1" applyBorder="1" applyAlignment="1" applyProtection="1">
      <alignment horizontal="left"/>
      <protection locked="0"/>
    </xf>
    <xf numFmtId="49" fontId="21" fillId="0" borderId="0" xfId="15" applyNumberFormat="1" applyFont="1" applyFill="1" applyBorder="1" applyAlignment="1" applyProtection="1">
      <alignment horizontal="center"/>
    </xf>
    <xf numFmtId="0" fontId="29" fillId="0" borderId="0" xfId="15" applyFont="1" applyFill="1" applyBorder="1" applyAlignment="1" applyProtection="1">
      <alignment wrapText="1"/>
    </xf>
    <xf numFmtId="0" fontId="32" fillId="0" borderId="0" xfId="0" applyFont="1"/>
    <xf numFmtId="0" fontId="21" fillId="0" borderId="3" xfId="2" applyFont="1" applyFill="1" applyBorder="1" applyAlignment="1" applyProtection="1">
      <alignment horizontal="center" vertical="center" wrapText="1"/>
      <protection hidden="1"/>
    </xf>
    <xf numFmtId="0" fontId="21" fillId="0" borderId="3" xfId="2" applyFont="1" applyFill="1" applyBorder="1" applyAlignment="1" applyProtection="1">
      <alignment horizontal="center"/>
      <protection hidden="1"/>
    </xf>
    <xf numFmtId="0" fontId="32" fillId="7" borderId="0" xfId="0" applyFont="1" applyFill="1"/>
    <xf numFmtId="0" fontId="21" fillId="7" borderId="3" xfId="2" applyFont="1" applyFill="1" applyBorder="1" applyAlignment="1" applyProtection="1">
      <alignment horizontal="center" vertical="center" wrapText="1"/>
      <protection hidden="1"/>
    </xf>
    <xf numFmtId="0" fontId="21" fillId="7" borderId="3" xfId="2" applyFont="1" applyFill="1" applyBorder="1" applyAlignment="1" applyProtection="1">
      <alignment horizontal="center" vertical="center"/>
      <protection hidden="1"/>
    </xf>
    <xf numFmtId="165" fontId="9" fillId="7" borderId="3" xfId="1" applyFont="1" applyFill="1" applyBorder="1" applyAlignment="1">
      <alignment horizontal="center" vertical="center"/>
      <protection hidden="1"/>
    </xf>
    <xf numFmtId="0" fontId="21" fillId="7" borderId="0" xfId="4" applyFont="1" applyFill="1" applyAlignment="1" applyProtection="1">
      <alignment horizontal="left" vertical="center" wrapText="1"/>
    </xf>
    <xf numFmtId="166" fontId="9" fillId="7" borderId="3" xfId="3" applyFont="1" applyFill="1" applyBorder="1" applyAlignment="1">
      <alignment horizontal="center" vertical="center"/>
      <protection hidden="1"/>
    </xf>
    <xf numFmtId="0" fontId="21" fillId="7" borderId="3" xfId="4" applyFont="1" applyFill="1" applyBorder="1" applyAlignment="1" applyProtection="1">
      <alignment horizontal="center" vertical="center"/>
    </xf>
    <xf numFmtId="0" fontId="21" fillId="7" borderId="3" xfId="4" applyFont="1" applyFill="1" applyBorder="1" applyAlignment="1" applyProtection="1">
      <alignment horizontal="left" vertical="center" wrapText="1"/>
    </xf>
    <xf numFmtId="0" fontId="21" fillId="7" borderId="3" xfId="4" applyFont="1" applyFill="1" applyBorder="1" applyAlignment="1" applyProtection="1">
      <alignment horizontal="center" vertical="center" wrapText="1"/>
    </xf>
    <xf numFmtId="0" fontId="21" fillId="7" borderId="4" xfId="4" applyFont="1" applyFill="1" applyBorder="1" applyAlignment="1" applyProtection="1">
      <alignment horizontal="center" vertical="center"/>
    </xf>
    <xf numFmtId="0" fontId="21" fillId="7" borderId="4" xfId="4" applyFont="1" applyFill="1" applyBorder="1" applyAlignment="1" applyProtection="1">
      <alignment horizontal="center" vertical="center" wrapText="1"/>
    </xf>
    <xf numFmtId="3" fontId="9" fillId="7" borderId="3" xfId="2" applyNumberFormat="1" applyFont="1" applyFill="1" applyBorder="1" applyAlignment="1" applyProtection="1">
      <alignment horizontal="right" vertical="center" wrapText="1"/>
      <protection hidden="1"/>
    </xf>
    <xf numFmtId="3" fontId="9" fillId="7" borderId="3" xfId="2" applyNumberFormat="1" applyFont="1" applyFill="1" applyBorder="1" applyAlignment="1" applyProtection="1">
      <alignment horizontal="right" vertical="center" wrapText="1"/>
      <protection locked="0"/>
    </xf>
    <xf numFmtId="49" fontId="21" fillId="6" borderId="0" xfId="15" applyNumberFormat="1" applyFont="1" applyFill="1" applyBorder="1" applyAlignment="1" applyProtection="1">
      <alignment horizontal="center"/>
    </xf>
    <xf numFmtId="49" fontId="21" fillId="6" borderId="0" xfId="15" applyNumberFormat="1" applyFont="1" applyFill="1" applyBorder="1" applyAlignment="1" applyProtection="1">
      <alignment horizontal="center" vertical="center" wrapText="1"/>
    </xf>
    <xf numFmtId="0" fontId="21" fillId="6" borderId="0" xfId="15" applyFont="1" applyFill="1" applyBorder="1" applyProtection="1"/>
    <xf numFmtId="0" fontId="21" fillId="6" borderId="0" xfId="29" applyFont="1" applyFill="1" applyAlignment="1" applyProtection="1"/>
    <xf numFmtId="49" fontId="21" fillId="6" borderId="2" xfId="29" applyNumberFormat="1" applyFont="1" applyFill="1" applyBorder="1" applyAlignment="1" applyProtection="1">
      <alignment horizontal="left"/>
      <protection locked="0"/>
    </xf>
    <xf numFmtId="49" fontId="21" fillId="6" borderId="5" xfId="29" applyNumberFormat="1" applyFont="1" applyFill="1" applyBorder="1" applyAlignment="1" applyProtection="1">
      <alignment horizontal="left"/>
      <protection locked="0"/>
    </xf>
    <xf numFmtId="167" fontId="21" fillId="6" borderId="5" xfId="29" applyNumberFormat="1" applyFont="1" applyFill="1" applyBorder="1" applyAlignment="1" applyProtection="1">
      <alignment horizontal="left"/>
      <protection locked="0"/>
    </xf>
    <xf numFmtId="1" fontId="21" fillId="6" borderId="5" xfId="29" applyNumberFormat="1" applyFont="1" applyFill="1" applyBorder="1" applyAlignment="1" applyProtection="1">
      <alignment horizontal="left"/>
      <protection locked="0"/>
    </xf>
    <xf numFmtId="49" fontId="33" fillId="6" borderId="5" xfId="14" applyNumberFormat="1" applyFont="1" applyFill="1" applyBorder="1" applyAlignment="1" applyProtection="1">
      <alignment horizontal="left"/>
      <protection locked="0"/>
    </xf>
    <xf numFmtId="0" fontId="34" fillId="6" borderId="0" xfId="29" applyFont="1" applyFill="1" applyAlignment="1" applyProtection="1"/>
    <xf numFmtId="0" fontId="35" fillId="0" borderId="3" xfId="29" applyFont="1" applyFill="1" applyBorder="1" applyAlignment="1" applyProtection="1">
      <alignment horizontal="center" wrapText="1"/>
    </xf>
    <xf numFmtId="0" fontId="35" fillId="0" borderId="3" xfId="29" applyFont="1" applyFill="1" applyBorder="1" applyAlignment="1" applyProtection="1">
      <alignment horizontal="center"/>
    </xf>
    <xf numFmtId="0" fontId="21" fillId="6" borderId="0" xfId="15" applyFont="1" applyFill="1" applyBorder="1" applyAlignment="1" applyProtection="1">
      <alignment wrapText="1"/>
    </xf>
    <xf numFmtId="0" fontId="36" fillId="0" borderId="0" xfId="4" applyFont="1" applyFill="1" applyProtection="1">
      <protection hidden="1"/>
    </xf>
    <xf numFmtId="0" fontId="9" fillId="0" borderId="0" xfId="6" applyFont="1" applyFill="1" applyBorder="1" applyAlignment="1" applyProtection="1">
      <alignment horizontal="left"/>
      <protection hidden="1"/>
    </xf>
    <xf numFmtId="0" fontId="36" fillId="0" borderId="2" xfId="4" applyFont="1" applyFill="1" applyBorder="1" applyAlignment="1" applyProtection="1">
      <alignment horizontal="left"/>
      <protection hidden="1"/>
    </xf>
    <xf numFmtId="49" fontId="9" fillId="0" borderId="5" xfId="4" applyNumberFormat="1" applyFont="1" applyFill="1" applyBorder="1" applyAlignment="1" applyProtection="1">
      <alignment horizontal="left"/>
      <protection locked="0" hidden="1"/>
    </xf>
    <xf numFmtId="0" fontId="28" fillId="0" borderId="5" xfId="4" applyFont="1" applyFill="1" applyBorder="1" applyAlignment="1" applyProtection="1">
      <alignment horizontal="left"/>
      <protection hidden="1"/>
    </xf>
    <xf numFmtId="167" fontId="9" fillId="0" borderId="5" xfId="4" applyNumberFormat="1" applyFont="1" applyFill="1" applyBorder="1" applyAlignment="1" applyProtection="1">
      <alignment horizontal="left"/>
      <protection locked="0" hidden="1"/>
    </xf>
    <xf numFmtId="1" fontId="9" fillId="0" borderId="5" xfId="4" applyNumberFormat="1" applyFont="1" applyFill="1" applyBorder="1" applyAlignment="1" applyProtection="1">
      <alignment horizontal="left"/>
      <protection locked="0" hidden="1"/>
    </xf>
    <xf numFmtId="0" fontId="28" fillId="0" borderId="0" xfId="4" applyFont="1" applyFill="1" applyProtection="1">
      <protection hidden="1"/>
    </xf>
    <xf numFmtId="0" fontId="9" fillId="0" borderId="2" xfId="2" applyFont="1" applyFill="1" applyBorder="1" applyAlignment="1" applyProtection="1">
      <protection hidden="1"/>
    </xf>
    <xf numFmtId="0" fontId="9" fillId="0" borderId="2" xfId="2" applyFont="1" applyFill="1" applyBorder="1" applyAlignment="1" applyProtection="1">
      <alignment horizontal="right" vertical="center"/>
      <protection hidden="1"/>
    </xf>
    <xf numFmtId="165" fontId="9" fillId="0" borderId="3" xfId="1" applyFont="1" applyFill="1" applyBorder="1" applyAlignment="1" applyProtection="1">
      <alignment horizontal="center" vertical="center" wrapText="1"/>
      <protection hidden="1"/>
    </xf>
    <xf numFmtId="0" fontId="9" fillId="0" borderId="3" xfId="2" applyFont="1" applyFill="1" applyBorder="1" applyAlignment="1" applyProtection="1">
      <alignment horizontal="left" vertical="center" wrapText="1"/>
      <protection hidden="1"/>
    </xf>
    <xf numFmtId="166" fontId="9" fillId="0" borderId="3" xfId="3" applyFont="1" applyFill="1" applyBorder="1" applyProtection="1">
      <alignment horizontal="center" vertical="center"/>
      <protection hidden="1"/>
    </xf>
    <xf numFmtId="3" fontId="9" fillId="0" borderId="3" xfId="2" applyNumberFormat="1" applyFont="1" applyFill="1" applyBorder="1" applyAlignment="1" applyProtection="1">
      <alignment horizontal="right" vertical="center"/>
      <protection hidden="1"/>
    </xf>
    <xf numFmtId="3" fontId="9" fillId="0" borderId="3" xfId="2" applyNumberFormat="1" applyFont="1" applyFill="1" applyBorder="1" applyAlignment="1" applyProtection="1">
      <alignment horizontal="right" vertical="center"/>
      <protection locked="0" hidden="1"/>
    </xf>
    <xf numFmtId="165" fontId="9" fillId="7" borderId="3" xfId="1" applyFont="1" applyFill="1" applyBorder="1" applyAlignment="1" applyProtection="1">
      <alignment horizontal="center" vertical="center" wrapText="1"/>
      <protection hidden="1"/>
    </xf>
    <xf numFmtId="166" fontId="9" fillId="7" borderId="3" xfId="3" applyFont="1" applyFill="1" applyBorder="1" applyProtection="1">
      <alignment horizontal="center" vertical="center"/>
      <protection hidden="1"/>
    </xf>
    <xf numFmtId="3" fontId="37" fillId="0" borderId="3" xfId="2" applyNumberFormat="1" applyFont="1" applyFill="1" applyBorder="1" applyAlignment="1" applyProtection="1">
      <alignment horizontal="right" vertical="center"/>
      <protection locked="0" hidden="1"/>
    </xf>
    <xf numFmtId="0" fontId="38" fillId="0" borderId="0" xfId="4" applyFont="1" applyFill="1" applyProtection="1">
      <protection hidden="1"/>
    </xf>
    <xf numFmtId="0" fontId="9" fillId="0" borderId="4" xfId="2" applyFont="1" applyFill="1" applyBorder="1" applyAlignment="1" applyProtection="1">
      <alignment horizontal="left" vertical="center" wrapText="1"/>
      <protection hidden="1"/>
    </xf>
    <xf numFmtId="0" fontId="39" fillId="0" borderId="0" xfId="4" applyFont="1" applyFill="1" applyProtection="1">
      <protection hidden="1"/>
    </xf>
    <xf numFmtId="0" fontId="9" fillId="7" borderId="3" xfId="2" applyFont="1" applyFill="1" applyBorder="1" applyAlignment="1" applyProtection="1">
      <alignment horizontal="left" vertical="center" wrapText="1"/>
      <protection hidden="1"/>
    </xf>
    <xf numFmtId="0" fontId="28" fillId="0" borderId="3" xfId="4" applyFont="1" applyFill="1" applyBorder="1" applyProtection="1">
      <protection hidden="1"/>
    </xf>
    <xf numFmtId="3" fontId="28" fillId="0" borderId="3" xfId="4" applyNumberFormat="1" applyFont="1" applyFill="1" applyBorder="1" applyProtection="1">
      <protection hidden="1"/>
    </xf>
    <xf numFmtId="165" fontId="9" fillId="0" borderId="8" xfId="1" applyFont="1" applyFill="1" applyBorder="1" applyAlignment="1" applyProtection="1">
      <alignment horizontal="center" vertical="center" wrapText="1"/>
      <protection hidden="1"/>
    </xf>
    <xf numFmtId="166" fontId="9" fillId="0" borderId="9" xfId="3" applyFont="1" applyFill="1" applyBorder="1" applyProtection="1">
      <alignment horizontal="center" vertical="center"/>
      <protection hidden="1"/>
    </xf>
    <xf numFmtId="3" fontId="9" fillId="0" borderId="9" xfId="2" applyNumberFormat="1" applyFont="1" applyFill="1" applyBorder="1" applyAlignment="1" applyProtection="1">
      <alignment horizontal="right" vertical="center"/>
      <protection hidden="1"/>
    </xf>
    <xf numFmtId="3" fontId="9" fillId="0" borderId="10" xfId="2" applyNumberFormat="1" applyFont="1" applyFill="1" applyBorder="1" applyAlignment="1" applyProtection="1">
      <alignment horizontal="right" vertical="center"/>
      <protection hidden="1"/>
    </xf>
    <xf numFmtId="0" fontId="9" fillId="0" borderId="9" xfId="2" applyFont="1" applyFill="1" applyBorder="1" applyAlignment="1" applyProtection="1">
      <alignment horizontal="left" vertical="center" wrapText="1"/>
      <protection hidden="1"/>
    </xf>
    <xf numFmtId="165" fontId="9" fillId="0" borderId="0" xfId="1" applyFont="1" applyFill="1" applyBorder="1" applyAlignment="1" applyProtection="1">
      <alignment horizontal="center" vertical="center" wrapText="1"/>
      <protection hidden="1"/>
    </xf>
    <xf numFmtId="0" fontId="9" fillId="0" borderId="0" xfId="2" applyFont="1" applyFill="1" applyBorder="1" applyAlignment="1" applyProtection="1">
      <alignment horizontal="left" vertical="center" wrapText="1"/>
      <protection hidden="1"/>
    </xf>
    <xf numFmtId="166" fontId="9" fillId="0" borderId="0" xfId="3" applyFont="1" applyFill="1" applyBorder="1" applyProtection="1">
      <alignment horizontal="center" vertical="center"/>
      <protection hidden="1"/>
    </xf>
    <xf numFmtId="0" fontId="9" fillId="0" borderId="3" xfId="2" applyFont="1" applyFill="1" applyBorder="1" applyAlignment="1" applyProtection="1">
      <alignment horizontal="center" vertical="center" wrapText="1"/>
      <protection hidden="1"/>
    </xf>
    <xf numFmtId="0" fontId="9" fillId="0" borderId="3" xfId="2" applyFont="1" applyFill="1" applyBorder="1" applyAlignment="1" applyProtection="1">
      <alignment horizontal="center"/>
      <protection hidden="1"/>
    </xf>
    <xf numFmtId="3" fontId="9" fillId="7" borderId="3" xfId="2" applyNumberFormat="1" applyFont="1" applyFill="1" applyBorder="1" applyAlignment="1" applyProtection="1">
      <alignment horizontal="right" vertical="center"/>
      <protection locked="0" hidden="1"/>
    </xf>
    <xf numFmtId="3" fontId="20" fillId="0" borderId="3" xfId="4" applyNumberFormat="1" applyFont="1" applyFill="1" applyBorder="1" applyProtection="1"/>
    <xf numFmtId="3" fontId="9" fillId="7" borderId="3" xfId="2" applyNumberFormat="1" applyFont="1" applyFill="1" applyBorder="1" applyAlignment="1" applyProtection="1">
      <alignment horizontal="right" vertical="center"/>
      <protection hidden="1"/>
    </xf>
    <xf numFmtId="0" fontId="21" fillId="0" borderId="0" xfId="5" applyFont="1" applyFill="1" applyBorder="1" applyAlignment="1" applyProtection="1">
      <alignment horizontal="right"/>
      <protection hidden="1"/>
    </xf>
    <xf numFmtId="0" fontId="21" fillId="0" borderId="0" xfId="5" applyFont="1" applyFill="1" applyBorder="1" applyAlignment="1" applyProtection="1">
      <alignment horizontal="left"/>
      <protection hidden="1"/>
    </xf>
    <xf numFmtId="49" fontId="21" fillId="0" borderId="0" xfId="4" applyNumberFormat="1" applyFont="1" applyFill="1" applyProtection="1"/>
    <xf numFmtId="49" fontId="21" fillId="0" borderId="0" xfId="4" applyNumberFormat="1" applyFont="1" applyFill="1" applyAlignment="1" applyProtection="1">
      <alignment wrapText="1"/>
    </xf>
    <xf numFmtId="0" fontId="21" fillId="0" borderId="0" xfId="4" applyFont="1" applyFill="1" applyBorder="1" applyAlignment="1" applyProtection="1">
      <protection hidden="1"/>
    </xf>
    <xf numFmtId="49" fontId="21" fillId="0" borderId="0" xfId="4" applyNumberFormat="1" applyFont="1" applyFill="1" applyBorder="1" applyAlignment="1" applyProtection="1">
      <alignment horizontal="left"/>
      <protection hidden="1"/>
    </xf>
    <xf numFmtId="0" fontId="21" fillId="0" borderId="0" xfId="4" applyFont="1" applyFill="1" applyBorder="1" applyAlignment="1" applyProtection="1"/>
    <xf numFmtId="165" fontId="21" fillId="0" borderId="3" xfId="1" applyFont="1" applyFill="1" applyBorder="1" applyProtection="1">
      <alignment horizontal="center" vertical="center" wrapText="1"/>
      <protection hidden="1"/>
    </xf>
    <xf numFmtId="49" fontId="21" fillId="0" borderId="3" xfId="3" applyNumberFormat="1" applyFont="1" applyFill="1" applyBorder="1" applyProtection="1">
      <alignment horizontal="center" vertical="center"/>
      <protection hidden="1"/>
    </xf>
    <xf numFmtId="3" fontId="21" fillId="0" borderId="3" xfId="2" applyNumberFormat="1" applyFont="1" applyFill="1" applyBorder="1" applyAlignment="1" applyProtection="1">
      <alignment horizontal="right" vertical="center"/>
      <protection locked="0" hidden="1"/>
    </xf>
    <xf numFmtId="3" fontId="21" fillId="0" borderId="3" xfId="2" applyNumberFormat="1" applyFont="1" applyFill="1" applyBorder="1" applyAlignment="1" applyProtection="1">
      <alignment horizontal="right" vertical="center"/>
      <protection hidden="1"/>
    </xf>
    <xf numFmtId="0" fontId="21" fillId="0" borderId="3" xfId="4" applyFont="1" applyFill="1" applyBorder="1" applyProtection="1"/>
    <xf numFmtId="0" fontId="21" fillId="0" borderId="3" xfId="2" applyFont="1" applyFill="1" applyBorder="1" applyAlignment="1" applyProtection="1">
      <alignment horizontal="left" vertical="center" wrapText="1"/>
      <protection hidden="1"/>
    </xf>
    <xf numFmtId="3" fontId="21" fillId="0" borderId="3" xfId="4" applyNumberFormat="1" applyFont="1" applyFill="1" applyBorder="1" applyProtection="1"/>
    <xf numFmtId="49" fontId="21" fillId="0" borderId="3" xfId="2" quotePrefix="1" applyNumberFormat="1" applyFont="1" applyFill="1" applyBorder="1" applyAlignment="1" applyProtection="1">
      <alignment horizontal="center"/>
      <protection hidden="1"/>
    </xf>
    <xf numFmtId="49" fontId="9" fillId="0" borderId="0" xfId="4" applyNumberFormat="1" applyFont="1" applyFill="1" applyProtection="1">
      <protection hidden="1"/>
    </xf>
    <xf numFmtId="49" fontId="9" fillId="0" borderId="0" xfId="4" applyNumberFormat="1" applyFont="1" applyFill="1" applyBorder="1" applyAlignment="1" applyProtection="1">
      <protection hidden="1"/>
    </xf>
    <xf numFmtId="0" fontId="9" fillId="0" borderId="0" xfId="4" applyFont="1" applyFill="1" applyProtection="1">
      <protection hidden="1"/>
    </xf>
    <xf numFmtId="49" fontId="9" fillId="0" borderId="2" xfId="4" applyNumberFormat="1" applyFont="1" applyFill="1" applyBorder="1" applyAlignment="1" applyProtection="1">
      <alignment horizontal="left"/>
      <protection locked="0" hidden="1"/>
    </xf>
    <xf numFmtId="0" fontId="9" fillId="0" borderId="2" xfId="2" applyFont="1" applyFill="1" applyBorder="1" applyAlignment="1" applyProtection="1">
      <alignment vertical="center"/>
      <protection hidden="1"/>
    </xf>
    <xf numFmtId="165" fontId="9" fillId="0" borderId="3" xfId="1" applyFont="1" applyFill="1" applyBorder="1" applyProtection="1">
      <alignment horizontal="center" vertical="center" wrapText="1"/>
      <protection hidden="1"/>
    </xf>
    <xf numFmtId="0" fontId="9" fillId="0" borderId="0" xfId="2" applyFont="1" applyFill="1" applyBorder="1" applyAlignment="1" applyProtection="1">
      <alignment vertical="center"/>
      <protection hidden="1"/>
    </xf>
    <xf numFmtId="0" fontId="9" fillId="0" borderId="3" xfId="2" applyFont="1" applyFill="1" applyBorder="1" applyAlignment="1" applyProtection="1">
      <alignment horizontal="center" vertical="center"/>
      <protection hidden="1"/>
    </xf>
    <xf numFmtId="49" fontId="9" fillId="0" borderId="3" xfId="3" applyNumberFormat="1" applyFont="1" applyFill="1" applyBorder="1" applyProtection="1">
      <alignment horizontal="center" vertical="center"/>
      <protection hidden="1"/>
    </xf>
    <xf numFmtId="49" fontId="9" fillId="0" borderId="3" xfId="1" applyNumberFormat="1" applyFont="1" applyFill="1" applyBorder="1" applyProtection="1">
      <alignment horizontal="center" vertical="center" wrapText="1"/>
      <protection hidden="1"/>
    </xf>
    <xf numFmtId="49" fontId="21" fillId="0" borderId="3" xfId="2" applyNumberFormat="1" applyFont="1" applyFill="1" applyBorder="1" applyAlignment="1" applyProtection="1">
      <alignment horizontal="center" vertical="center" wrapText="1"/>
      <protection hidden="1"/>
    </xf>
    <xf numFmtId="0" fontId="21" fillId="0" borderId="3" xfId="2" applyFont="1" applyFill="1" applyBorder="1" applyAlignment="1" applyProtection="1">
      <alignment horizontal="center" wrapText="1"/>
      <protection hidden="1"/>
    </xf>
    <xf numFmtId="49" fontId="21" fillId="0" borderId="3" xfId="2" applyNumberFormat="1" applyFont="1" applyFill="1" applyBorder="1" applyAlignment="1" applyProtection="1">
      <alignment vertical="center"/>
      <protection hidden="1"/>
    </xf>
    <xf numFmtId="0" fontId="9" fillId="0" borderId="3" xfId="2" applyFont="1" applyFill="1" applyBorder="1" applyAlignment="1" applyProtection="1">
      <protection hidden="1"/>
    </xf>
    <xf numFmtId="0" fontId="3" fillId="0" borderId="0" xfId="5" applyFont="1" applyFill="1" applyBorder="1" applyAlignment="1" applyProtection="1">
      <alignment horizontal="right"/>
      <protection hidden="1"/>
    </xf>
    <xf numFmtId="0" fontId="3" fillId="0" borderId="0" xfId="5" applyFont="1" applyFill="1" applyBorder="1" applyAlignment="1" applyProtection="1">
      <alignment horizontal="left"/>
      <protection hidden="1"/>
    </xf>
    <xf numFmtId="0" fontId="3" fillId="7" borderId="0" xfId="0" applyFont="1" applyFill="1" applyBorder="1" applyAlignment="1">
      <alignment horizontal="left"/>
    </xf>
    <xf numFmtId="0" fontId="3" fillId="7" borderId="0" xfId="0" applyFont="1" applyFill="1" applyBorder="1" applyAlignment="1"/>
    <xf numFmtId="0" fontId="21" fillId="7" borderId="0" xfId="0" applyFont="1" applyFill="1" applyBorder="1" applyAlignment="1">
      <alignment horizontal="left"/>
    </xf>
    <xf numFmtId="0" fontId="21" fillId="7" borderId="0" xfId="0" applyFont="1" applyFill="1" applyBorder="1" applyAlignment="1"/>
    <xf numFmtId="0" fontId="9" fillId="6" borderId="0" xfId="15" applyFont="1" applyFill="1" applyAlignment="1">
      <alignment horizontal="center" vertical="center"/>
    </xf>
    <xf numFmtId="0" fontId="41" fillId="6" borderId="0" xfId="15" applyFont="1" applyFill="1" applyAlignment="1">
      <alignment horizontal="left" vertical="center" wrapText="1"/>
    </xf>
    <xf numFmtId="0" fontId="9" fillId="7" borderId="0" xfId="0" applyFont="1" applyFill="1" applyBorder="1" applyAlignment="1">
      <alignment horizontal="left"/>
    </xf>
    <xf numFmtId="0" fontId="9" fillId="7" borderId="0" xfId="0" applyFont="1" applyFill="1" applyBorder="1" applyAlignment="1"/>
    <xf numFmtId="3" fontId="9" fillId="0" borderId="0" xfId="30" applyNumberFormat="1" applyFont="1" applyFill="1" applyBorder="1" applyAlignment="1" applyProtection="1">
      <alignment horizontal="right"/>
    </xf>
    <xf numFmtId="3" fontId="9" fillId="0" borderId="0" xfId="30" applyNumberFormat="1" applyFont="1" applyFill="1" applyBorder="1" applyAlignment="1" applyProtection="1">
      <alignment horizontal="left"/>
    </xf>
    <xf numFmtId="0" fontId="21" fillId="6" borderId="0" xfId="5" applyFont="1" applyFill="1" applyBorder="1" applyAlignment="1" applyProtection="1">
      <alignment horizontal="center"/>
    </xf>
    <xf numFmtId="0" fontId="19" fillId="0" borderId="3" xfId="0" applyFont="1" applyBorder="1" applyAlignment="1">
      <alignment horizontal="center" vertical="center" wrapText="1"/>
    </xf>
    <xf numFmtId="49" fontId="21" fillId="6" borderId="0" xfId="29" applyNumberFormat="1" applyFont="1" applyFill="1" applyBorder="1" applyAlignment="1" applyProtection="1">
      <alignment horizontal="left"/>
      <protection locked="0"/>
    </xf>
    <xf numFmtId="167" fontId="21" fillId="6" borderId="0" xfId="29" applyNumberFormat="1" applyFont="1" applyFill="1" applyBorder="1" applyAlignment="1" applyProtection="1">
      <alignment horizontal="left"/>
      <protection locked="0"/>
    </xf>
    <xf numFmtId="1" fontId="21" fillId="6" borderId="0" xfId="29" applyNumberFormat="1" applyFont="1" applyFill="1" applyBorder="1" applyAlignment="1" applyProtection="1">
      <alignment horizontal="left"/>
      <protection locked="0"/>
    </xf>
    <xf numFmtId="49" fontId="33" fillId="6" borderId="0" xfId="14" applyNumberFormat="1" applyFont="1" applyFill="1" applyBorder="1" applyAlignment="1" applyProtection="1">
      <alignment horizontal="left"/>
      <protection locked="0"/>
    </xf>
    <xf numFmtId="0" fontId="23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4" fontId="6" fillId="0" borderId="0" xfId="2" applyNumberFormat="1" applyFont="1" applyFill="1" applyBorder="1" applyAlignment="1" applyProtection="1">
      <alignment horizontal="center" vertical="center"/>
      <protection hidden="1"/>
    </xf>
    <xf numFmtId="0" fontId="28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49" fontId="9" fillId="0" borderId="2" xfId="4" applyNumberFormat="1" applyFont="1" applyFill="1" applyBorder="1" applyAlignment="1" applyProtection="1">
      <alignment horizontal="left"/>
      <protection locked="0" hidden="1"/>
    </xf>
    <xf numFmtId="49" fontId="39" fillId="0" borderId="2" xfId="4" applyNumberFormat="1" applyFont="1" applyFill="1" applyBorder="1" applyAlignment="1" applyProtection="1">
      <protection locked="0"/>
    </xf>
    <xf numFmtId="167" fontId="9" fillId="0" borderId="2" xfId="4" applyNumberFormat="1" applyFont="1" applyFill="1" applyBorder="1" applyAlignment="1" applyProtection="1">
      <alignment horizontal="left"/>
      <protection locked="0" hidden="1"/>
    </xf>
    <xf numFmtId="167" fontId="39" fillId="0" borderId="2" xfId="4" applyNumberFormat="1" applyFont="1" applyFill="1" applyBorder="1" applyAlignment="1" applyProtection="1">
      <protection locked="0"/>
    </xf>
    <xf numFmtId="0" fontId="39" fillId="0" borderId="2" xfId="4" applyFont="1" applyFill="1" applyBorder="1" applyAlignment="1" applyProtection="1">
      <protection locked="0"/>
    </xf>
    <xf numFmtId="0" fontId="9" fillId="0" borderId="3" xfId="2" applyFont="1" applyFill="1" applyBorder="1" applyAlignment="1" applyProtection="1">
      <alignment horizontal="center" vertical="center" wrapText="1"/>
      <protection hidden="1"/>
    </xf>
    <xf numFmtId="0" fontId="9" fillId="0" borderId="3" xfId="2" applyFont="1" applyFill="1" applyBorder="1" applyAlignment="1" applyProtection="1">
      <alignment horizontal="center" vertical="center"/>
      <protection hidden="1"/>
    </xf>
    <xf numFmtId="167" fontId="21" fillId="0" borderId="5" xfId="4" applyNumberFormat="1" applyFont="1" applyFill="1" applyBorder="1" applyAlignment="1" applyProtection="1">
      <alignment horizontal="left"/>
      <protection hidden="1"/>
    </xf>
    <xf numFmtId="0" fontId="21" fillId="0" borderId="5" xfId="4" applyNumberFormat="1" applyFont="1" applyFill="1" applyBorder="1" applyAlignment="1" applyProtection="1">
      <alignment horizontal="left"/>
      <protection hidden="1"/>
    </xf>
    <xf numFmtId="0" fontId="21" fillId="0" borderId="2" xfId="4" applyNumberFormat="1" applyFont="1" applyFill="1" applyBorder="1" applyAlignment="1" applyProtection="1">
      <alignment horizontal="left"/>
      <protection hidden="1"/>
    </xf>
    <xf numFmtId="0" fontId="9" fillId="0" borderId="9" xfId="2" applyFont="1" applyFill="1" applyBorder="1" applyAlignment="1" applyProtection="1">
      <alignment horizontal="left" vertical="center" wrapText="1"/>
      <protection hidden="1"/>
    </xf>
    <xf numFmtId="0" fontId="7" fillId="0" borderId="0" xfId="2" applyFont="1" applyFill="1" applyBorder="1" applyAlignment="1" applyProtection="1">
      <alignment horizontal="center" vertical="center"/>
      <protection hidden="1"/>
    </xf>
    <xf numFmtId="167" fontId="9" fillId="0" borderId="5" xfId="4" applyNumberFormat="1" applyFont="1" applyFill="1" applyBorder="1" applyAlignment="1" applyProtection="1">
      <alignment horizontal="left"/>
      <protection locked="0" hidden="1"/>
    </xf>
    <xf numFmtId="0" fontId="23" fillId="7" borderId="0" xfId="0" applyFont="1" applyFill="1" applyAlignment="1">
      <alignment horizontal="center"/>
    </xf>
    <xf numFmtId="0" fontId="21" fillId="7" borderId="3" xfId="2" applyFont="1" applyFill="1" applyBorder="1" applyAlignment="1" applyProtection="1">
      <alignment horizontal="center" vertical="center" wrapText="1"/>
      <protection hidden="1"/>
    </xf>
    <xf numFmtId="0" fontId="21" fillId="7" borderId="3" xfId="2" applyFont="1" applyFill="1" applyBorder="1" applyAlignment="1" applyProtection="1">
      <alignment horizontal="center" vertical="center"/>
      <protection hidden="1"/>
    </xf>
    <xf numFmtId="0" fontId="21" fillId="7" borderId="7" xfId="2" applyFont="1" applyFill="1" applyBorder="1" applyAlignment="1" applyProtection="1">
      <alignment horizontal="center" vertical="center" wrapText="1"/>
      <protection hidden="1"/>
    </xf>
    <xf numFmtId="0" fontId="21" fillId="7" borderId="18" xfId="2" applyFont="1" applyFill="1" applyBorder="1" applyAlignment="1" applyProtection="1">
      <alignment horizontal="center" vertical="center" wrapText="1"/>
      <protection hidden="1"/>
    </xf>
    <xf numFmtId="0" fontId="22" fillId="7" borderId="0" xfId="0" applyFont="1" applyFill="1" applyBorder="1" applyAlignment="1">
      <alignment horizontal="center"/>
    </xf>
    <xf numFmtId="0" fontId="9" fillId="6" borderId="0" xfId="15" applyFont="1" applyFill="1" applyAlignment="1">
      <alignment horizontal="center"/>
    </xf>
    <xf numFmtId="49" fontId="9" fillId="6" borderId="2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Alignment="1">
      <alignment horizontal="center"/>
    </xf>
    <xf numFmtId="49" fontId="21" fillId="0" borderId="17" xfId="0" applyNumberFormat="1" applyFont="1" applyBorder="1" applyAlignment="1">
      <alignment horizontal="center" vertical="center"/>
    </xf>
    <xf numFmtId="49" fontId="21" fillId="0" borderId="16" xfId="0" applyNumberFormat="1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167" fontId="40" fillId="6" borderId="0" xfId="0" applyNumberFormat="1" applyFont="1" applyFill="1" applyAlignment="1">
      <alignment horizontal="center"/>
    </xf>
    <xf numFmtId="49" fontId="21" fillId="0" borderId="21" xfId="0" applyNumberFormat="1" applyFont="1" applyBorder="1" applyAlignment="1">
      <alignment horizontal="center"/>
    </xf>
    <xf numFmtId="49" fontId="21" fillId="0" borderId="18" xfId="0" applyNumberFormat="1" applyFont="1" applyBorder="1" applyAlignment="1">
      <alignment horizontal="left" vertical="center" wrapText="1"/>
    </xf>
    <xf numFmtId="0" fontId="31" fillId="0" borderId="3" xfId="0" applyFont="1" applyBorder="1" applyAlignment="1">
      <alignment horizontal="left"/>
    </xf>
    <xf numFmtId="0" fontId="31" fillId="0" borderId="3" xfId="0" applyFont="1" applyBorder="1" applyAlignment="1">
      <alignment horizontal="left" vertical="center" wrapText="1"/>
    </xf>
    <xf numFmtId="0" fontId="31" fillId="0" borderId="3" xfId="0" applyFont="1" applyBorder="1" applyAlignment="1">
      <alignment horizontal="left" vertical="center"/>
    </xf>
    <xf numFmtId="0" fontId="22" fillId="0" borderId="0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31" fillId="0" borderId="2" xfId="0" applyFont="1" applyBorder="1" applyAlignment="1">
      <alignment horizontal="right"/>
    </xf>
  </cellXfs>
  <cellStyles count="34">
    <cellStyle name="Aop" xfId="3"/>
    <cellStyle name="Calculation 2" xfId="7"/>
    <cellStyle name="Comma 2" xfId="8"/>
    <cellStyle name="Comma 3" xfId="33"/>
    <cellStyle name="Date" xfId="9"/>
    <cellStyle name="Fixed" xfId="10"/>
    <cellStyle name="Good 2" xfId="11"/>
    <cellStyle name="Grupa" xfId="1"/>
    <cellStyle name="Heading1" xfId="12"/>
    <cellStyle name="Heading2" xfId="13"/>
    <cellStyle name="Hyperlink 2" xfId="14"/>
    <cellStyle name="Normal" xfId="0" builtinId="0"/>
    <cellStyle name="Normal 2" xfId="2"/>
    <cellStyle name="Normal 2 2" xfId="15"/>
    <cellStyle name="Normal 2 2 2" xfId="30"/>
    <cellStyle name="Normal 2 3" xfId="6"/>
    <cellStyle name="Normal 2 4" xfId="5"/>
    <cellStyle name="Normal 3" xfId="4"/>
    <cellStyle name="Normal 3 2" xfId="16"/>
    <cellStyle name="Normal 3 2 2" xfId="17"/>
    <cellStyle name="Normal 3 2 3" xfId="29"/>
    <cellStyle name="Normal 4" xfId="18"/>
    <cellStyle name="Normal 4 2" xfId="28"/>
    <cellStyle name="Normal 5" xfId="19"/>
    <cellStyle name="Normal 6" xfId="31"/>
    <cellStyle name="Normal 7" xfId="32"/>
    <cellStyle name="Obično_ik" xfId="20"/>
    <cellStyle name="Style 1" xfId="21"/>
    <cellStyle name="UnosBroj" xfId="22"/>
    <cellStyle name="UnosPodataka" xfId="23"/>
    <cellStyle name="UnosTekst" xfId="24"/>
    <cellStyle name="Zaglavlje" xfId="25"/>
    <cellStyle name="ZiroRacun" xfId="26"/>
    <cellStyle name="ZiroRacunUnos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User\Desktop\AZORS\Hrvati%20i%20Srbija%20obrasci\Hrvati\Godisnji%20izvjestaj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i"/>
      <sheetName val="RDG"/>
      <sheetName val="TEH_obvezna"/>
      <sheetName val="TEH_vrste"/>
      <sheetName val="TEH_vrste_ZO"/>
      <sheetName val="AKTIVA"/>
      <sheetName val="PASIVA"/>
      <sheetName val="starosna struktura"/>
      <sheetName val="sp1_vrste"/>
      <sheetName val="sp1_rizici"/>
      <sheetName val="sp2"/>
      <sheetName val="sp3"/>
      <sheetName val="sp4"/>
      <sheetName val="sp5"/>
      <sheetName val="sp6"/>
      <sheetName val="sp7"/>
      <sheetName val="sp8"/>
      <sheetName val="sp81"/>
      <sheetName val="sp9"/>
      <sheetName val="sp10"/>
      <sheetName val="sp11"/>
      <sheetName val="sp12"/>
      <sheetName val="sp13"/>
      <sheetName val="sp14"/>
      <sheetName val="sp15"/>
      <sheetName val="sp16"/>
      <sheetName val="sp17"/>
      <sheetName val="sp18"/>
      <sheetName val="sp191"/>
      <sheetName val="sp192"/>
      <sheetName val="sp201"/>
      <sheetName val="sp202"/>
      <sheetName val="sp211"/>
      <sheetName val="sp212"/>
      <sheetName val="sp221"/>
      <sheetName val="sp222"/>
      <sheetName val="sp23"/>
      <sheetName val="sp24"/>
      <sheetName val="sp251_01"/>
      <sheetName val="sp252_01"/>
      <sheetName val="sp251_1001"/>
      <sheetName val="sp252_1001"/>
      <sheetName val="sp251"/>
      <sheetName val="sp252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  <sheetName val="likv"/>
    </sheetNames>
    <sheetDataSet>
      <sheetData sheetId="0" refreshError="1">
        <row r="5">
          <cell r="B5" t="str">
            <v xml:space="preserve">naziv društva </v>
          </cell>
          <cell r="E5" t="str">
            <v>15.3.2009.</v>
          </cell>
        </row>
        <row r="7">
          <cell r="E7" t="str">
            <v>01.01.2008.- 31.12.2008.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opLeftCell="A12" zoomScale="120" zoomScaleNormal="120" workbookViewId="0">
      <selection activeCell="G12" sqref="G12"/>
    </sheetView>
  </sheetViews>
  <sheetFormatPr defaultColWidth="0" defaultRowHeight="15" zeroHeight="1" x14ac:dyDescent="0.25"/>
  <cols>
    <col min="1" max="1" width="9.140625" style="5" customWidth="1"/>
    <col min="2" max="2" width="49.140625" style="5" customWidth="1"/>
    <col min="3" max="3" width="7.140625" style="5" customWidth="1"/>
    <col min="4" max="6" width="10.7109375" style="5" customWidth="1"/>
    <col min="7" max="7" width="15.7109375" style="5" customWidth="1"/>
    <col min="8" max="8" width="2.140625" style="5" customWidth="1"/>
    <col min="9" max="14" width="0" style="5" hidden="1" customWidth="1"/>
    <col min="15" max="16384" width="9.140625" style="5" hidden="1"/>
  </cols>
  <sheetData>
    <row r="1" spans="1:10" ht="15" hidden="1" customHeight="1" x14ac:dyDescent="0.25">
      <c r="A1" s="1"/>
      <c r="B1" s="2"/>
      <c r="C1" s="3"/>
      <c r="D1" s="4"/>
      <c r="E1" s="4"/>
      <c r="F1" s="4"/>
      <c r="G1" s="4"/>
      <c r="J1" s="5" t="s">
        <v>0</v>
      </c>
    </row>
    <row r="2" spans="1:10" ht="15" hidden="1" customHeight="1" x14ac:dyDescent="0.25">
      <c r="A2" s="1"/>
      <c r="B2" s="2"/>
      <c r="C2" s="3"/>
      <c r="D2" s="4"/>
      <c r="E2" s="4"/>
      <c r="F2" s="4"/>
      <c r="G2" s="4"/>
      <c r="J2" s="5" t="s">
        <v>0</v>
      </c>
    </row>
    <row r="3" spans="1:10" ht="15" hidden="1" customHeight="1" x14ac:dyDescent="0.25">
      <c r="A3" s="1"/>
      <c r="B3" s="2"/>
      <c r="C3" s="3"/>
      <c r="D3" s="4"/>
      <c r="E3" s="4"/>
      <c r="F3" s="4"/>
      <c r="G3" s="4"/>
      <c r="J3" s="5" t="s">
        <v>0</v>
      </c>
    </row>
    <row r="4" spans="1:10" ht="15" hidden="1" customHeight="1" x14ac:dyDescent="0.25">
      <c r="A4" s="1"/>
      <c r="B4" s="2"/>
      <c r="C4" s="3"/>
      <c r="D4" s="4"/>
      <c r="E4" s="4"/>
      <c r="F4" s="4"/>
      <c r="G4" s="4"/>
      <c r="J4" s="5" t="s">
        <v>0</v>
      </c>
    </row>
    <row r="5" spans="1:10" ht="15" hidden="1" customHeight="1" x14ac:dyDescent="0.25">
      <c r="A5" s="1"/>
      <c r="B5" s="2"/>
      <c r="C5" s="3"/>
      <c r="D5" s="4"/>
      <c r="E5" s="4"/>
      <c r="F5" s="4"/>
      <c r="G5" s="4"/>
      <c r="J5" s="5" t="s">
        <v>0</v>
      </c>
    </row>
    <row r="6" spans="1:10" ht="15" hidden="1" customHeight="1" x14ac:dyDescent="0.25">
      <c r="A6" s="1"/>
      <c r="B6" s="2"/>
      <c r="C6" s="3"/>
      <c r="D6" s="4"/>
      <c r="E6" s="4"/>
      <c r="F6" s="4"/>
      <c r="G6" s="4"/>
      <c r="J6" s="5" t="s">
        <v>0</v>
      </c>
    </row>
    <row r="7" spans="1:10" ht="15" hidden="1" customHeight="1" x14ac:dyDescent="0.25">
      <c r="A7" s="1"/>
      <c r="B7" s="2"/>
      <c r="C7" s="3"/>
      <c r="D7" s="4"/>
      <c r="E7" s="4"/>
      <c r="F7" s="4"/>
      <c r="G7" s="4"/>
      <c r="J7" s="5" t="s">
        <v>0</v>
      </c>
    </row>
    <row r="8" spans="1:10" ht="15" hidden="1" customHeight="1" x14ac:dyDescent="0.25">
      <c r="A8" s="1"/>
      <c r="B8" s="2"/>
      <c r="C8" s="3"/>
      <c r="D8" s="4"/>
      <c r="E8" s="4"/>
      <c r="F8" s="4"/>
      <c r="G8" s="4"/>
      <c r="J8" s="5" t="s">
        <v>0</v>
      </c>
    </row>
    <row r="9" spans="1:10" ht="15" hidden="1" customHeight="1" x14ac:dyDescent="0.25">
      <c r="A9" s="1"/>
      <c r="B9" s="2"/>
      <c r="C9" s="3"/>
      <c r="D9" s="4"/>
      <c r="E9" s="4"/>
      <c r="F9" s="4"/>
      <c r="G9" s="4"/>
      <c r="J9" s="5" t="s">
        <v>0</v>
      </c>
    </row>
    <row r="10" spans="1:10" ht="15" hidden="1" customHeight="1" x14ac:dyDescent="0.25">
      <c r="A10" s="1"/>
      <c r="B10" s="2"/>
      <c r="C10" s="3"/>
      <c r="D10" s="4"/>
      <c r="E10" s="4"/>
      <c r="F10" s="4"/>
      <c r="G10" s="4"/>
      <c r="J10" s="5" t="s">
        <v>0</v>
      </c>
    </row>
    <row r="11" spans="1:10" ht="15" hidden="1" customHeight="1" x14ac:dyDescent="0.25">
      <c r="A11" s="6"/>
      <c r="B11" s="7"/>
      <c r="C11" s="8"/>
      <c r="D11" s="9"/>
      <c r="E11" s="9"/>
      <c r="F11" s="9"/>
      <c r="G11" s="9"/>
      <c r="J11" s="5" t="s">
        <v>0</v>
      </c>
    </row>
    <row r="12" spans="1:10" ht="15" customHeight="1" x14ac:dyDescent="0.25">
      <c r="A12" s="6"/>
      <c r="B12" s="7"/>
      <c r="C12" s="8"/>
      <c r="D12" s="9"/>
      <c r="E12" s="9"/>
      <c r="F12" s="9"/>
      <c r="G12" s="192" t="s">
        <v>673</v>
      </c>
    </row>
    <row r="13" spans="1:10" x14ac:dyDescent="0.25">
      <c r="A13" s="158"/>
      <c r="B13" s="159"/>
      <c r="C13" s="158"/>
      <c r="D13" s="160"/>
      <c r="E13" s="160"/>
      <c r="F13" s="172" t="s">
        <v>1</v>
      </c>
      <c r="G13" s="173" t="s">
        <v>655</v>
      </c>
      <c r="J13" s="5" t="s">
        <v>0</v>
      </c>
    </row>
    <row r="14" spans="1:10" x14ac:dyDescent="0.25">
      <c r="A14" s="174" t="s">
        <v>657</v>
      </c>
      <c r="B14" s="174"/>
      <c r="C14" s="195"/>
      <c r="D14" s="196"/>
      <c r="E14" s="196"/>
      <c r="F14" s="196"/>
      <c r="G14" s="196"/>
      <c r="J14" s="5" t="s">
        <v>0</v>
      </c>
    </row>
    <row r="15" spans="1:10" x14ac:dyDescent="0.25">
      <c r="A15" s="175" t="s">
        <v>658</v>
      </c>
      <c r="B15" s="175"/>
      <c r="C15" s="195"/>
      <c r="D15" s="196"/>
      <c r="E15" s="196"/>
      <c r="F15" s="196"/>
      <c r="G15" s="196"/>
      <c r="J15" s="5" t="s">
        <v>0</v>
      </c>
    </row>
    <row r="16" spans="1:10" x14ac:dyDescent="0.25">
      <c r="A16" s="175" t="s">
        <v>671</v>
      </c>
      <c r="B16" s="175"/>
      <c r="C16" s="197"/>
      <c r="D16" s="198"/>
      <c r="E16" s="198"/>
      <c r="F16" s="198"/>
      <c r="G16" s="198"/>
      <c r="J16" s="5" t="s">
        <v>0</v>
      </c>
    </row>
    <row r="17" spans="1:10" x14ac:dyDescent="0.25">
      <c r="A17" s="174" t="s">
        <v>659</v>
      </c>
      <c r="B17" s="175"/>
      <c r="C17" s="195"/>
      <c r="D17" s="199"/>
      <c r="E17" s="199"/>
      <c r="F17" s="199"/>
      <c r="G17" s="199"/>
      <c r="J17" s="5" t="s">
        <v>0</v>
      </c>
    </row>
    <row r="18" spans="1:10" x14ac:dyDescent="0.25">
      <c r="A18" s="175" t="s">
        <v>2</v>
      </c>
      <c r="B18" s="174"/>
      <c r="C18" s="195"/>
      <c r="D18" s="199"/>
      <c r="E18" s="199"/>
      <c r="F18" s="199"/>
      <c r="G18" s="199"/>
      <c r="J18" s="5" t="s">
        <v>0</v>
      </c>
    </row>
    <row r="19" spans="1:10" x14ac:dyDescent="0.25">
      <c r="A19" s="174" t="s">
        <v>660</v>
      </c>
      <c r="B19" s="175"/>
      <c r="C19" s="195"/>
      <c r="D19" s="199"/>
      <c r="E19" s="199"/>
      <c r="F19" s="199"/>
      <c r="G19" s="199"/>
      <c r="J19" s="5" t="s">
        <v>0</v>
      </c>
    </row>
    <row r="20" spans="1:10" x14ac:dyDescent="0.25">
      <c r="A20" s="175" t="s">
        <v>661</v>
      </c>
      <c r="B20" s="174"/>
      <c r="C20" s="195"/>
      <c r="D20" s="199"/>
      <c r="E20" s="199"/>
      <c r="F20" s="199"/>
      <c r="G20" s="199"/>
      <c r="J20" s="5" t="s">
        <v>0</v>
      </c>
    </row>
    <row r="21" spans="1:10" x14ac:dyDescent="0.25">
      <c r="A21" s="175" t="s">
        <v>3</v>
      </c>
      <c r="B21" s="175"/>
      <c r="C21" s="197"/>
      <c r="D21" s="198"/>
      <c r="E21" s="198"/>
      <c r="F21" s="198"/>
      <c r="G21" s="198"/>
      <c r="J21" s="5" t="s">
        <v>0</v>
      </c>
    </row>
    <row r="22" spans="1:10" x14ac:dyDescent="0.25">
      <c r="A22" s="175" t="s">
        <v>4</v>
      </c>
      <c r="B22" s="175"/>
      <c r="C22" s="195"/>
      <c r="D22" s="199"/>
      <c r="E22" s="199"/>
      <c r="F22" s="199"/>
      <c r="G22" s="199"/>
      <c r="J22" s="5" t="s">
        <v>0</v>
      </c>
    </row>
    <row r="23" spans="1:10" x14ac:dyDescent="0.25">
      <c r="A23" s="175"/>
      <c r="B23" s="175"/>
      <c r="C23" s="195"/>
      <c r="D23" s="199"/>
      <c r="E23" s="199"/>
      <c r="F23" s="199"/>
      <c r="G23" s="199"/>
      <c r="J23" s="5" t="s">
        <v>0</v>
      </c>
    </row>
    <row r="24" spans="1:10" x14ac:dyDescent="0.25">
      <c r="A24" s="164"/>
      <c r="B24" s="194" t="s">
        <v>652</v>
      </c>
      <c r="C24" s="194"/>
      <c r="D24" s="194"/>
      <c r="E24" s="194"/>
      <c r="F24" s="194"/>
      <c r="G24" s="164"/>
      <c r="J24" s="5" t="s">
        <v>0</v>
      </c>
    </row>
    <row r="25" spans="1:10" ht="12.75" customHeight="1" x14ac:dyDescent="0.25">
      <c r="A25" s="164"/>
      <c r="B25" s="193" t="s">
        <v>5</v>
      </c>
      <c r="C25" s="193"/>
      <c r="D25" s="193"/>
      <c r="E25" s="193"/>
      <c r="F25" s="193"/>
      <c r="G25" s="164"/>
    </row>
    <row r="26" spans="1:10" x14ac:dyDescent="0.25">
      <c r="A26" s="162"/>
      <c r="B26" s="162"/>
      <c r="C26" s="162"/>
      <c r="D26" s="162"/>
      <c r="E26" s="162"/>
      <c r="F26" s="162"/>
      <c r="G26" s="115" t="s">
        <v>6</v>
      </c>
      <c r="J26" s="5" t="s">
        <v>0</v>
      </c>
    </row>
    <row r="27" spans="1:10" x14ac:dyDescent="0.25">
      <c r="A27" s="200" t="s">
        <v>7</v>
      </c>
      <c r="B27" s="201" t="s">
        <v>8</v>
      </c>
      <c r="C27" s="200" t="s">
        <v>9</v>
      </c>
      <c r="D27" s="201" t="s">
        <v>10</v>
      </c>
      <c r="E27" s="201"/>
      <c r="F27" s="201"/>
      <c r="G27" s="200" t="s">
        <v>11</v>
      </c>
      <c r="J27" s="5" t="s">
        <v>0</v>
      </c>
    </row>
    <row r="28" spans="1:10" ht="41.25" customHeight="1" x14ac:dyDescent="0.25">
      <c r="A28" s="200"/>
      <c r="B28" s="201"/>
      <c r="C28" s="200"/>
      <c r="D28" s="165" t="s">
        <v>12</v>
      </c>
      <c r="E28" s="138" t="s">
        <v>13</v>
      </c>
      <c r="F28" s="138" t="s">
        <v>14</v>
      </c>
      <c r="G28" s="200"/>
      <c r="J28" s="5" t="s">
        <v>0</v>
      </c>
    </row>
    <row r="29" spans="1:10" x14ac:dyDescent="0.25">
      <c r="A29" s="139">
        <v>1</v>
      </c>
      <c r="B29" s="139">
        <v>2</v>
      </c>
      <c r="C29" s="139">
        <v>3</v>
      </c>
      <c r="D29" s="139">
        <v>4</v>
      </c>
      <c r="E29" s="139">
        <v>5</v>
      </c>
      <c r="F29" s="139">
        <v>6</v>
      </c>
      <c r="G29" s="139">
        <v>7</v>
      </c>
      <c r="J29" s="5" t="s">
        <v>0</v>
      </c>
    </row>
    <row r="30" spans="1:10" x14ac:dyDescent="0.25">
      <c r="A30" s="163">
        <v>0</v>
      </c>
      <c r="B30" s="117" t="s">
        <v>653</v>
      </c>
      <c r="C30" s="171"/>
      <c r="D30" s="171"/>
      <c r="E30" s="171"/>
      <c r="F30" s="171"/>
      <c r="G30" s="171"/>
      <c r="J30" s="5" t="s">
        <v>0</v>
      </c>
    </row>
    <row r="31" spans="1:10" ht="16.5" customHeight="1" x14ac:dyDescent="0.25">
      <c r="A31" s="163">
        <v>0</v>
      </c>
      <c r="B31" s="117" t="s">
        <v>322</v>
      </c>
      <c r="C31" s="166" t="s">
        <v>321</v>
      </c>
      <c r="D31" s="119">
        <f>D32+D38+D45+D46+D47+D52+D64</f>
        <v>0</v>
      </c>
      <c r="E31" s="119">
        <f>E32+E38+E45+E46+E47+E52+E64</f>
        <v>0</v>
      </c>
      <c r="F31" s="119">
        <f>D31-E31</f>
        <v>0</v>
      </c>
      <c r="G31" s="119">
        <f>G32+G38+G45+G46+G47+G52+G64</f>
        <v>0</v>
      </c>
    </row>
    <row r="32" spans="1:10" x14ac:dyDescent="0.25">
      <c r="A32" s="163" t="s">
        <v>320</v>
      </c>
      <c r="B32" s="117" t="s">
        <v>319</v>
      </c>
      <c r="C32" s="166" t="s">
        <v>318</v>
      </c>
      <c r="D32" s="119">
        <f>D33+D34+D35+D36+D37</f>
        <v>0</v>
      </c>
      <c r="E32" s="119">
        <f>E33+E34+E35+E36+E37</f>
        <v>0</v>
      </c>
      <c r="F32" s="119">
        <f t="shared" ref="F32:F95" si="0">D32-E32</f>
        <v>0</v>
      </c>
      <c r="G32" s="119">
        <f>G33+G34+G35+G36+G37</f>
        <v>0</v>
      </c>
    </row>
    <row r="33" spans="1:7" ht="24" x14ac:dyDescent="0.25">
      <c r="A33" s="163" t="s">
        <v>317</v>
      </c>
      <c r="B33" s="117" t="s">
        <v>316</v>
      </c>
      <c r="C33" s="166" t="s">
        <v>315</v>
      </c>
      <c r="D33" s="120"/>
      <c r="E33" s="120"/>
      <c r="F33" s="119">
        <f t="shared" si="0"/>
        <v>0</v>
      </c>
      <c r="G33" s="120"/>
    </row>
    <row r="34" spans="1:7" ht="24" x14ac:dyDescent="0.25">
      <c r="A34" s="163" t="s">
        <v>314</v>
      </c>
      <c r="B34" s="117" t="s">
        <v>313</v>
      </c>
      <c r="C34" s="166" t="s">
        <v>312</v>
      </c>
      <c r="D34" s="120"/>
      <c r="E34" s="120"/>
      <c r="F34" s="119">
        <f t="shared" si="0"/>
        <v>0</v>
      </c>
      <c r="G34" s="120"/>
    </row>
    <row r="35" spans="1:7" ht="24" x14ac:dyDescent="0.25">
      <c r="A35" s="163" t="s">
        <v>311</v>
      </c>
      <c r="B35" s="117" t="s">
        <v>310</v>
      </c>
      <c r="C35" s="166" t="s">
        <v>309</v>
      </c>
      <c r="D35" s="120"/>
      <c r="E35" s="120"/>
      <c r="F35" s="119">
        <f t="shared" si="0"/>
        <v>0</v>
      </c>
      <c r="G35" s="120"/>
    </row>
    <row r="36" spans="1:7" ht="24" x14ac:dyDescent="0.25">
      <c r="A36" s="163" t="s">
        <v>308</v>
      </c>
      <c r="B36" s="117" t="s">
        <v>307</v>
      </c>
      <c r="C36" s="166" t="s">
        <v>306</v>
      </c>
      <c r="D36" s="120"/>
      <c r="E36" s="120"/>
      <c r="F36" s="119">
        <f t="shared" si="0"/>
        <v>0</v>
      </c>
      <c r="G36" s="120"/>
    </row>
    <row r="37" spans="1:7" ht="24" x14ac:dyDescent="0.25">
      <c r="A37" s="163" t="s">
        <v>305</v>
      </c>
      <c r="B37" s="117" t="s">
        <v>304</v>
      </c>
      <c r="C37" s="166" t="s">
        <v>303</v>
      </c>
      <c r="D37" s="120"/>
      <c r="E37" s="120"/>
      <c r="F37" s="119">
        <f t="shared" si="0"/>
        <v>0</v>
      </c>
      <c r="G37" s="120"/>
    </row>
    <row r="38" spans="1:7" ht="30" customHeight="1" x14ac:dyDescent="0.25">
      <c r="A38" s="163" t="s">
        <v>302</v>
      </c>
      <c r="B38" s="117" t="s">
        <v>301</v>
      </c>
      <c r="C38" s="166" t="s">
        <v>300</v>
      </c>
      <c r="D38" s="119">
        <f>SUM(D39:D44)</f>
        <v>0</v>
      </c>
      <c r="E38" s="119">
        <f>SUM(E39:E44)</f>
        <v>0</v>
      </c>
      <c r="F38" s="119">
        <f t="shared" si="0"/>
        <v>0</v>
      </c>
      <c r="G38" s="119">
        <f>SUM(G39:G44)</f>
        <v>0</v>
      </c>
    </row>
    <row r="39" spans="1:7" ht="24" x14ac:dyDescent="0.25">
      <c r="A39" s="163" t="s">
        <v>299</v>
      </c>
      <c r="B39" s="117" t="s">
        <v>298</v>
      </c>
      <c r="C39" s="166" t="s">
        <v>297</v>
      </c>
      <c r="D39" s="120"/>
      <c r="E39" s="120"/>
      <c r="F39" s="119">
        <f t="shared" si="0"/>
        <v>0</v>
      </c>
      <c r="G39" s="120"/>
    </row>
    <row r="40" spans="1:7" ht="24" x14ac:dyDescent="0.25">
      <c r="A40" s="163" t="s">
        <v>296</v>
      </c>
      <c r="B40" s="117" t="s">
        <v>295</v>
      </c>
      <c r="C40" s="166" t="s">
        <v>294</v>
      </c>
      <c r="D40" s="120"/>
      <c r="E40" s="120"/>
      <c r="F40" s="119">
        <f t="shared" si="0"/>
        <v>0</v>
      </c>
      <c r="G40" s="120"/>
    </row>
    <row r="41" spans="1:7" ht="24" x14ac:dyDescent="0.25">
      <c r="A41" s="163" t="s">
        <v>293</v>
      </c>
      <c r="B41" s="117" t="s">
        <v>292</v>
      </c>
      <c r="C41" s="166" t="s">
        <v>291</v>
      </c>
      <c r="D41" s="120"/>
      <c r="E41" s="120"/>
      <c r="F41" s="119">
        <f t="shared" si="0"/>
        <v>0</v>
      </c>
      <c r="G41" s="120"/>
    </row>
    <row r="42" spans="1:7" ht="24" hidden="1" x14ac:dyDescent="0.25">
      <c r="A42" s="163" t="s">
        <v>290</v>
      </c>
      <c r="B42" s="117" t="s">
        <v>289</v>
      </c>
      <c r="C42" s="166" t="s">
        <v>288</v>
      </c>
      <c r="D42" s="120"/>
      <c r="E42" s="120"/>
      <c r="F42" s="119">
        <f t="shared" si="0"/>
        <v>0</v>
      </c>
      <c r="G42" s="120"/>
    </row>
    <row r="43" spans="1:7" ht="24" x14ac:dyDescent="0.25">
      <c r="A43" s="163" t="s">
        <v>287</v>
      </c>
      <c r="B43" s="117" t="s">
        <v>286</v>
      </c>
      <c r="C43" s="166" t="s">
        <v>285</v>
      </c>
      <c r="D43" s="120"/>
      <c r="E43" s="120"/>
      <c r="F43" s="119">
        <f t="shared" si="0"/>
        <v>0</v>
      </c>
      <c r="G43" s="120"/>
    </row>
    <row r="44" spans="1:7" ht="24" x14ac:dyDescent="0.25">
      <c r="A44" s="163" t="s">
        <v>284</v>
      </c>
      <c r="B44" s="117" t="s">
        <v>283</v>
      </c>
      <c r="C44" s="166" t="s">
        <v>282</v>
      </c>
      <c r="D44" s="120"/>
      <c r="E44" s="120"/>
      <c r="F44" s="119">
        <f t="shared" si="0"/>
        <v>0</v>
      </c>
      <c r="G44" s="120"/>
    </row>
    <row r="45" spans="1:7" x14ac:dyDescent="0.25">
      <c r="A45" s="163" t="s">
        <v>281</v>
      </c>
      <c r="B45" s="117" t="s">
        <v>280</v>
      </c>
      <c r="C45" s="166" t="s">
        <v>279</v>
      </c>
      <c r="D45" s="119"/>
      <c r="E45" s="119"/>
      <c r="F45" s="119">
        <f t="shared" si="0"/>
        <v>0</v>
      </c>
      <c r="G45" s="119"/>
    </row>
    <row r="46" spans="1:7" x14ac:dyDescent="0.25">
      <c r="A46" s="163" t="s">
        <v>278</v>
      </c>
      <c r="B46" s="117" t="s">
        <v>277</v>
      </c>
      <c r="C46" s="166" t="s">
        <v>276</v>
      </c>
      <c r="D46" s="119"/>
      <c r="E46" s="119"/>
      <c r="F46" s="119">
        <f t="shared" si="0"/>
        <v>0</v>
      </c>
      <c r="G46" s="119"/>
    </row>
    <row r="47" spans="1:7" x14ac:dyDescent="0.25">
      <c r="A47" s="163" t="s">
        <v>621</v>
      </c>
      <c r="B47" s="117" t="s">
        <v>275</v>
      </c>
      <c r="C47" s="166" t="s">
        <v>274</v>
      </c>
      <c r="D47" s="119">
        <f>SUM(D48:D51)</f>
        <v>0</v>
      </c>
      <c r="E47" s="119">
        <f>SUM(E48:E51)</f>
        <v>0</v>
      </c>
      <c r="F47" s="119">
        <f t="shared" si="0"/>
        <v>0</v>
      </c>
      <c r="G47" s="119">
        <f>SUM(G48:G51)</f>
        <v>0</v>
      </c>
    </row>
    <row r="48" spans="1:7" ht="24" x14ac:dyDescent="0.25">
      <c r="A48" s="163" t="s">
        <v>273</v>
      </c>
      <c r="B48" s="117" t="s">
        <v>272</v>
      </c>
      <c r="C48" s="166" t="s">
        <v>271</v>
      </c>
      <c r="D48" s="120"/>
      <c r="E48" s="120"/>
      <c r="F48" s="119">
        <f t="shared" si="0"/>
        <v>0</v>
      </c>
      <c r="G48" s="120"/>
    </row>
    <row r="49" spans="1:7" ht="24" x14ac:dyDescent="0.25">
      <c r="A49" s="163" t="s">
        <v>270</v>
      </c>
      <c r="B49" s="117" t="s">
        <v>269</v>
      </c>
      <c r="C49" s="166" t="s">
        <v>268</v>
      </c>
      <c r="D49" s="120"/>
      <c r="E49" s="120"/>
      <c r="F49" s="119">
        <f t="shared" si="0"/>
        <v>0</v>
      </c>
      <c r="G49" s="120"/>
    </row>
    <row r="50" spans="1:7" ht="24" x14ac:dyDescent="0.25">
      <c r="A50" s="163" t="s">
        <v>267</v>
      </c>
      <c r="B50" s="117" t="s">
        <v>266</v>
      </c>
      <c r="C50" s="166" t="s">
        <v>265</v>
      </c>
      <c r="D50" s="120"/>
      <c r="E50" s="120"/>
      <c r="F50" s="119">
        <f t="shared" si="0"/>
        <v>0</v>
      </c>
      <c r="G50" s="120"/>
    </row>
    <row r="51" spans="1:7" ht="24" x14ac:dyDescent="0.25">
      <c r="A51" s="163" t="s">
        <v>622</v>
      </c>
      <c r="B51" s="117" t="s">
        <v>264</v>
      </c>
      <c r="C51" s="166" t="s">
        <v>263</v>
      </c>
      <c r="D51" s="120"/>
      <c r="E51" s="120"/>
      <c r="F51" s="119">
        <f t="shared" si="0"/>
        <v>0</v>
      </c>
      <c r="G51" s="120"/>
    </row>
    <row r="52" spans="1:7" ht="24" x14ac:dyDescent="0.25">
      <c r="A52" s="167" t="s">
        <v>624</v>
      </c>
      <c r="B52" s="117" t="s">
        <v>262</v>
      </c>
      <c r="C52" s="166" t="s">
        <v>261</v>
      </c>
      <c r="D52" s="120">
        <f>D53+D54+D55+D60+D63</f>
        <v>0</v>
      </c>
      <c r="E52" s="120">
        <f>E53+E54+E55+E60+E63</f>
        <v>0</v>
      </c>
      <c r="F52" s="119">
        <f t="shared" si="0"/>
        <v>0</v>
      </c>
      <c r="G52" s="120">
        <f>G53+G54+G55+G60+G63</f>
        <v>0</v>
      </c>
    </row>
    <row r="53" spans="1:7" ht="24" x14ac:dyDescent="0.25">
      <c r="A53" s="163" t="s">
        <v>260</v>
      </c>
      <c r="B53" s="117" t="s">
        <v>259</v>
      </c>
      <c r="C53" s="166" t="s">
        <v>258</v>
      </c>
      <c r="D53" s="120"/>
      <c r="E53" s="120"/>
      <c r="F53" s="119">
        <f t="shared" si="0"/>
        <v>0</v>
      </c>
      <c r="G53" s="120"/>
    </row>
    <row r="54" spans="1:7" ht="30" customHeight="1" x14ac:dyDescent="0.25">
      <c r="A54" s="163" t="s">
        <v>257</v>
      </c>
      <c r="B54" s="117" t="s">
        <v>256</v>
      </c>
      <c r="C54" s="166" t="s">
        <v>255</v>
      </c>
      <c r="D54" s="119"/>
      <c r="E54" s="119"/>
      <c r="F54" s="119">
        <f t="shared" si="0"/>
        <v>0</v>
      </c>
      <c r="G54" s="119"/>
    </row>
    <row r="55" spans="1:7" ht="24" x14ac:dyDescent="0.25">
      <c r="A55" s="163" t="s">
        <v>240</v>
      </c>
      <c r="B55" s="117" t="s">
        <v>254</v>
      </c>
      <c r="C55" s="166" t="s">
        <v>253</v>
      </c>
      <c r="D55" s="120">
        <f>SUM(D56:D59)</f>
        <v>0</v>
      </c>
      <c r="E55" s="120">
        <f>SUM(E56:E59)</f>
        <v>0</v>
      </c>
      <c r="F55" s="119">
        <f t="shared" si="0"/>
        <v>0</v>
      </c>
      <c r="G55" s="120">
        <f>SUM(G56:G59)</f>
        <v>0</v>
      </c>
    </row>
    <row r="56" spans="1:7" ht="24" x14ac:dyDescent="0.25">
      <c r="A56" s="163" t="s">
        <v>252</v>
      </c>
      <c r="B56" s="117" t="s">
        <v>251</v>
      </c>
      <c r="C56" s="166" t="s">
        <v>250</v>
      </c>
      <c r="D56" s="120"/>
      <c r="E56" s="120"/>
      <c r="F56" s="119">
        <f t="shared" si="0"/>
        <v>0</v>
      </c>
      <c r="G56" s="120"/>
    </row>
    <row r="57" spans="1:7" ht="24" x14ac:dyDescent="0.25">
      <c r="A57" s="163" t="s">
        <v>249</v>
      </c>
      <c r="B57" s="117" t="s">
        <v>248</v>
      </c>
      <c r="C57" s="166" t="s">
        <v>247</v>
      </c>
      <c r="D57" s="120"/>
      <c r="E57" s="120"/>
      <c r="F57" s="119">
        <f t="shared" si="0"/>
        <v>0</v>
      </c>
      <c r="G57" s="120"/>
    </row>
    <row r="58" spans="1:7" ht="24" x14ac:dyDescent="0.25">
      <c r="A58" s="163" t="s">
        <v>246</v>
      </c>
      <c r="B58" s="117" t="s">
        <v>245</v>
      </c>
      <c r="C58" s="166" t="s">
        <v>244</v>
      </c>
      <c r="D58" s="120"/>
      <c r="E58" s="120"/>
      <c r="F58" s="119">
        <f t="shared" si="0"/>
        <v>0</v>
      </c>
      <c r="G58" s="120"/>
    </row>
    <row r="59" spans="1:7" ht="24" x14ac:dyDescent="0.25">
      <c r="A59" s="163" t="s">
        <v>243</v>
      </c>
      <c r="B59" s="117" t="s">
        <v>242</v>
      </c>
      <c r="C59" s="166" t="s">
        <v>241</v>
      </c>
      <c r="D59" s="120"/>
      <c r="E59" s="120"/>
      <c r="F59" s="119">
        <f t="shared" si="0"/>
        <v>0</v>
      </c>
      <c r="G59" s="120"/>
    </row>
    <row r="60" spans="1:7" ht="24" x14ac:dyDescent="0.25">
      <c r="A60" s="163" t="s">
        <v>240</v>
      </c>
      <c r="B60" s="117" t="s">
        <v>239</v>
      </c>
      <c r="C60" s="166" t="s">
        <v>238</v>
      </c>
      <c r="D60" s="120">
        <f>D61+D62</f>
        <v>0</v>
      </c>
      <c r="E60" s="120">
        <f>E61+E62</f>
        <v>0</v>
      </c>
      <c r="F60" s="119">
        <f t="shared" si="0"/>
        <v>0</v>
      </c>
      <c r="G60" s="120">
        <f>G61+G62</f>
        <v>0</v>
      </c>
    </row>
    <row r="61" spans="1:7" ht="24" x14ac:dyDescent="0.25">
      <c r="A61" s="163" t="s">
        <v>237</v>
      </c>
      <c r="B61" s="117" t="s">
        <v>236</v>
      </c>
      <c r="C61" s="166" t="s">
        <v>235</v>
      </c>
      <c r="D61" s="120"/>
      <c r="E61" s="120"/>
      <c r="F61" s="119">
        <f t="shared" si="0"/>
        <v>0</v>
      </c>
      <c r="G61" s="120"/>
    </row>
    <row r="62" spans="1:7" ht="24" x14ac:dyDescent="0.25">
      <c r="A62" s="163" t="s">
        <v>234</v>
      </c>
      <c r="B62" s="117" t="s">
        <v>233</v>
      </c>
      <c r="C62" s="166" t="s">
        <v>232</v>
      </c>
      <c r="D62" s="120"/>
      <c r="E62" s="120"/>
      <c r="F62" s="119">
        <f t="shared" si="0"/>
        <v>0</v>
      </c>
      <c r="G62" s="120"/>
    </row>
    <row r="63" spans="1:7" ht="24" x14ac:dyDescent="0.25">
      <c r="A63" s="163" t="s">
        <v>231</v>
      </c>
      <c r="B63" s="117" t="s">
        <v>230</v>
      </c>
      <c r="C63" s="166" t="s">
        <v>229</v>
      </c>
      <c r="D63" s="120"/>
      <c r="E63" s="120"/>
      <c r="F63" s="119">
        <f t="shared" si="0"/>
        <v>0</v>
      </c>
      <c r="G63" s="120"/>
    </row>
    <row r="64" spans="1:7" x14ac:dyDescent="0.25">
      <c r="A64" s="163" t="s">
        <v>228</v>
      </c>
      <c r="B64" s="117" t="s">
        <v>227</v>
      </c>
      <c r="C64" s="166" t="s">
        <v>226</v>
      </c>
      <c r="D64" s="119"/>
      <c r="E64" s="119"/>
      <c r="F64" s="119">
        <f t="shared" si="0"/>
        <v>0</v>
      </c>
      <c r="G64" s="119"/>
    </row>
    <row r="65" spans="1:7" x14ac:dyDescent="0.25">
      <c r="A65" s="167" t="s">
        <v>623</v>
      </c>
      <c r="B65" s="117" t="s">
        <v>225</v>
      </c>
      <c r="C65" s="166" t="s">
        <v>224</v>
      </c>
      <c r="D65" s="120"/>
      <c r="E65" s="120"/>
      <c r="F65" s="119">
        <f t="shared" si="0"/>
        <v>0</v>
      </c>
      <c r="G65" s="120"/>
    </row>
    <row r="66" spans="1:7" x14ac:dyDescent="0.25">
      <c r="A66" s="163"/>
      <c r="B66" s="117" t="s">
        <v>223</v>
      </c>
      <c r="C66" s="166" t="s">
        <v>222</v>
      </c>
      <c r="D66" s="120">
        <f>D67+D74</f>
        <v>0</v>
      </c>
      <c r="E66" s="120">
        <f>E67+E74</f>
        <v>0</v>
      </c>
      <c r="F66" s="119">
        <f t="shared" si="0"/>
        <v>0</v>
      </c>
      <c r="G66" s="120">
        <f>G67+G74</f>
        <v>0</v>
      </c>
    </row>
    <row r="67" spans="1:7" ht="48.75" customHeight="1" x14ac:dyDescent="0.25">
      <c r="A67" s="163" t="s">
        <v>221</v>
      </c>
      <c r="B67" s="117" t="s">
        <v>628</v>
      </c>
      <c r="C67" s="166" t="s">
        <v>220</v>
      </c>
      <c r="D67" s="119">
        <f>SUM(D68:D73)</f>
        <v>0</v>
      </c>
      <c r="E67" s="119">
        <f>SUM(E68:E73)</f>
        <v>0</v>
      </c>
      <c r="F67" s="119">
        <f t="shared" si="0"/>
        <v>0</v>
      </c>
      <c r="G67" s="119">
        <f>SUM(G68:G73)</f>
        <v>0</v>
      </c>
    </row>
    <row r="68" spans="1:7" x14ac:dyDescent="0.25">
      <c r="A68" s="163" t="s">
        <v>219</v>
      </c>
      <c r="B68" s="117" t="s">
        <v>218</v>
      </c>
      <c r="C68" s="166" t="s">
        <v>217</v>
      </c>
      <c r="D68" s="120"/>
      <c r="E68" s="120"/>
      <c r="F68" s="119">
        <f t="shared" si="0"/>
        <v>0</v>
      </c>
      <c r="G68" s="120"/>
    </row>
    <row r="69" spans="1:7" ht="24" x14ac:dyDescent="0.25">
      <c r="A69" s="163" t="s">
        <v>216</v>
      </c>
      <c r="B69" s="117" t="s">
        <v>215</v>
      </c>
      <c r="C69" s="166" t="s">
        <v>214</v>
      </c>
      <c r="D69" s="120"/>
      <c r="E69" s="120"/>
      <c r="F69" s="119">
        <f t="shared" si="0"/>
        <v>0</v>
      </c>
      <c r="G69" s="120"/>
    </row>
    <row r="70" spans="1:7" ht="30" customHeight="1" x14ac:dyDescent="0.25">
      <c r="A70" s="163" t="s">
        <v>213</v>
      </c>
      <c r="B70" s="117" t="s">
        <v>212</v>
      </c>
      <c r="C70" s="166" t="s">
        <v>211</v>
      </c>
      <c r="D70" s="120"/>
      <c r="E70" s="120"/>
      <c r="F70" s="119">
        <f t="shared" si="0"/>
        <v>0</v>
      </c>
      <c r="G70" s="120"/>
    </row>
    <row r="71" spans="1:7" x14ac:dyDescent="0.25">
      <c r="A71" s="163" t="s">
        <v>210</v>
      </c>
      <c r="B71" s="117" t="s">
        <v>209</v>
      </c>
      <c r="C71" s="166" t="s">
        <v>208</v>
      </c>
      <c r="D71" s="120"/>
      <c r="E71" s="120"/>
      <c r="F71" s="119">
        <f t="shared" si="0"/>
        <v>0</v>
      </c>
      <c r="G71" s="120"/>
    </row>
    <row r="72" spans="1:7" ht="30" customHeight="1" x14ac:dyDescent="0.25">
      <c r="A72" s="163" t="s">
        <v>207</v>
      </c>
      <c r="B72" s="117" t="s">
        <v>206</v>
      </c>
      <c r="C72" s="166" t="s">
        <v>205</v>
      </c>
      <c r="D72" s="119"/>
      <c r="E72" s="119"/>
      <c r="F72" s="119">
        <f t="shared" si="0"/>
        <v>0</v>
      </c>
      <c r="G72" s="119"/>
    </row>
    <row r="73" spans="1:7" x14ac:dyDescent="0.25">
      <c r="A73" s="163" t="s">
        <v>204</v>
      </c>
      <c r="B73" s="117" t="s">
        <v>203</v>
      </c>
      <c r="C73" s="166" t="s">
        <v>202</v>
      </c>
      <c r="D73" s="119"/>
      <c r="E73" s="119"/>
      <c r="F73" s="119">
        <f t="shared" si="0"/>
        <v>0</v>
      </c>
      <c r="G73" s="119"/>
    </row>
    <row r="74" spans="1:7" ht="36" x14ac:dyDescent="0.25">
      <c r="A74" s="163"/>
      <c r="B74" s="117" t="s">
        <v>201</v>
      </c>
      <c r="C74" s="166" t="s">
        <v>200</v>
      </c>
      <c r="D74" s="120">
        <f>D75+D82+D91+D94++D95</f>
        <v>0</v>
      </c>
      <c r="E74" s="120">
        <f>E75+E82+E91+E94++E95</f>
        <v>0</v>
      </c>
      <c r="F74" s="119">
        <f t="shared" si="0"/>
        <v>0</v>
      </c>
      <c r="G74" s="120">
        <f>G75+G82+G91+G94++G95</f>
        <v>0</v>
      </c>
    </row>
    <row r="75" spans="1:7" x14ac:dyDescent="0.25">
      <c r="A75" s="163"/>
      <c r="B75" s="117" t="s">
        <v>199</v>
      </c>
      <c r="C75" s="166" t="s">
        <v>198</v>
      </c>
      <c r="D75" s="120">
        <f>SUM(D76:D81)</f>
        <v>0</v>
      </c>
      <c r="E75" s="120">
        <f>SUM(E76:E81)</f>
        <v>0</v>
      </c>
      <c r="F75" s="119">
        <f t="shared" si="0"/>
        <v>0</v>
      </c>
      <c r="G75" s="120">
        <f>SUM(G76:G81)</f>
        <v>0</v>
      </c>
    </row>
    <row r="76" spans="1:7" ht="24" x14ac:dyDescent="0.25">
      <c r="A76" s="163" t="s">
        <v>197</v>
      </c>
      <c r="B76" s="117" t="s">
        <v>196</v>
      </c>
      <c r="C76" s="166" t="s">
        <v>195</v>
      </c>
      <c r="D76" s="120"/>
      <c r="E76" s="120"/>
      <c r="F76" s="119">
        <f t="shared" si="0"/>
        <v>0</v>
      </c>
      <c r="G76" s="120"/>
    </row>
    <row r="77" spans="1:7" ht="36" x14ac:dyDescent="0.25">
      <c r="A77" s="163" t="s">
        <v>194</v>
      </c>
      <c r="B77" s="117" t="s">
        <v>193</v>
      </c>
      <c r="C77" s="166" t="s">
        <v>192</v>
      </c>
      <c r="D77" s="120"/>
      <c r="E77" s="120"/>
      <c r="F77" s="119">
        <f t="shared" si="0"/>
        <v>0</v>
      </c>
      <c r="G77" s="120"/>
    </row>
    <row r="78" spans="1:7" ht="24" x14ac:dyDescent="0.25">
      <c r="A78" s="163" t="s">
        <v>191</v>
      </c>
      <c r="B78" s="117" t="s">
        <v>190</v>
      </c>
      <c r="C78" s="166" t="s">
        <v>189</v>
      </c>
      <c r="D78" s="120"/>
      <c r="E78" s="120"/>
      <c r="F78" s="119">
        <f t="shared" si="0"/>
        <v>0</v>
      </c>
      <c r="G78" s="120"/>
    </row>
    <row r="79" spans="1:7" ht="24" x14ac:dyDescent="0.25">
      <c r="A79" s="163" t="s">
        <v>625</v>
      </c>
      <c r="B79" s="117" t="s">
        <v>188</v>
      </c>
      <c r="C79" s="166" t="s">
        <v>187</v>
      </c>
      <c r="D79" s="120"/>
      <c r="E79" s="120"/>
      <c r="F79" s="119">
        <f t="shared" si="0"/>
        <v>0</v>
      </c>
      <c r="G79" s="120"/>
    </row>
    <row r="80" spans="1:7" ht="24" x14ac:dyDescent="0.25">
      <c r="A80" s="163" t="s">
        <v>186</v>
      </c>
      <c r="B80" s="117" t="s">
        <v>185</v>
      </c>
      <c r="C80" s="166" t="s">
        <v>184</v>
      </c>
      <c r="D80" s="119"/>
      <c r="E80" s="119"/>
      <c r="F80" s="119">
        <f t="shared" si="0"/>
        <v>0</v>
      </c>
      <c r="G80" s="119"/>
    </row>
    <row r="81" spans="1:7" x14ac:dyDescent="0.25">
      <c r="A81" s="163">
        <v>224</v>
      </c>
      <c r="B81" s="117" t="s">
        <v>183</v>
      </c>
      <c r="C81" s="166" t="s">
        <v>182</v>
      </c>
      <c r="D81" s="120"/>
      <c r="E81" s="120"/>
      <c r="F81" s="119">
        <f t="shared" si="0"/>
        <v>0</v>
      </c>
      <c r="G81" s="120"/>
    </row>
    <row r="82" spans="1:7" x14ac:dyDescent="0.25">
      <c r="A82" s="163"/>
      <c r="B82" s="117" t="s">
        <v>181</v>
      </c>
      <c r="C82" s="166" t="s">
        <v>180</v>
      </c>
      <c r="D82" s="120">
        <f>D83+D88+D89+D90</f>
        <v>0</v>
      </c>
      <c r="E82" s="120">
        <f>E83+E88+E89+E90</f>
        <v>0</v>
      </c>
      <c r="F82" s="119">
        <f t="shared" si="0"/>
        <v>0</v>
      </c>
      <c r="G82" s="120">
        <f>G83+G88+G89+G90</f>
        <v>0</v>
      </c>
    </row>
    <row r="83" spans="1:7" ht="24" x14ac:dyDescent="0.25">
      <c r="A83" s="163"/>
      <c r="B83" s="117" t="s">
        <v>179</v>
      </c>
      <c r="C83" s="166" t="s">
        <v>178</v>
      </c>
      <c r="D83" s="120">
        <f>SUM(D84:D87)</f>
        <v>0</v>
      </c>
      <c r="E83" s="120">
        <f>SUM(E84:E87)</f>
        <v>0</v>
      </c>
      <c r="F83" s="119">
        <f t="shared" si="0"/>
        <v>0</v>
      </c>
      <c r="G83" s="120">
        <f>SUM(G84:G87)</f>
        <v>0</v>
      </c>
    </row>
    <row r="84" spans="1:7" ht="24" x14ac:dyDescent="0.25">
      <c r="A84" s="163" t="s">
        <v>177</v>
      </c>
      <c r="B84" s="117" t="s">
        <v>176</v>
      </c>
      <c r="C84" s="166" t="s">
        <v>175</v>
      </c>
      <c r="D84" s="120"/>
      <c r="E84" s="120"/>
      <c r="F84" s="119">
        <f t="shared" si="0"/>
        <v>0</v>
      </c>
      <c r="G84" s="120"/>
    </row>
    <row r="85" spans="1:7" ht="24" x14ac:dyDescent="0.25">
      <c r="A85" s="163" t="s">
        <v>174</v>
      </c>
      <c r="B85" s="117" t="s">
        <v>173</v>
      </c>
      <c r="C85" s="166" t="s">
        <v>172</v>
      </c>
      <c r="D85" s="120"/>
      <c r="E85" s="120"/>
      <c r="F85" s="119">
        <f t="shared" si="0"/>
        <v>0</v>
      </c>
      <c r="G85" s="120"/>
    </row>
    <row r="86" spans="1:7" ht="24" x14ac:dyDescent="0.25">
      <c r="A86" s="163" t="s">
        <v>171</v>
      </c>
      <c r="B86" s="117" t="s">
        <v>170</v>
      </c>
      <c r="C86" s="166" t="s">
        <v>169</v>
      </c>
      <c r="D86" s="120"/>
      <c r="E86" s="120"/>
      <c r="F86" s="119">
        <f t="shared" si="0"/>
        <v>0</v>
      </c>
      <c r="G86" s="120"/>
    </row>
    <row r="87" spans="1:7" ht="30" customHeight="1" x14ac:dyDescent="0.25">
      <c r="A87" s="163" t="s">
        <v>168</v>
      </c>
      <c r="B87" s="117" t="s">
        <v>167</v>
      </c>
      <c r="C87" s="166" t="s">
        <v>166</v>
      </c>
      <c r="D87" s="120"/>
      <c r="E87" s="120"/>
      <c r="F87" s="119">
        <f t="shared" si="0"/>
        <v>0</v>
      </c>
      <c r="G87" s="120"/>
    </row>
    <row r="88" spans="1:7" ht="24" x14ac:dyDescent="0.25">
      <c r="A88" s="163" t="s">
        <v>165</v>
      </c>
      <c r="B88" s="117" t="s">
        <v>164</v>
      </c>
      <c r="C88" s="166" t="s">
        <v>163</v>
      </c>
      <c r="D88" s="120"/>
      <c r="E88" s="120"/>
      <c r="F88" s="119">
        <f t="shared" si="0"/>
        <v>0</v>
      </c>
      <c r="G88" s="120"/>
    </row>
    <row r="89" spans="1:7" x14ac:dyDescent="0.25">
      <c r="A89" s="163" t="s">
        <v>162</v>
      </c>
      <c r="B89" s="117" t="s">
        <v>161</v>
      </c>
      <c r="C89" s="166" t="s">
        <v>160</v>
      </c>
      <c r="D89" s="119"/>
      <c r="E89" s="119"/>
      <c r="F89" s="119">
        <f t="shared" si="0"/>
        <v>0</v>
      </c>
      <c r="G89" s="119"/>
    </row>
    <row r="90" spans="1:7" x14ac:dyDescent="0.25">
      <c r="A90" s="163">
        <v>214</v>
      </c>
      <c r="B90" s="117" t="s">
        <v>159</v>
      </c>
      <c r="C90" s="166" t="s">
        <v>158</v>
      </c>
      <c r="D90" s="120"/>
      <c r="E90" s="120"/>
      <c r="F90" s="119">
        <f t="shared" si="0"/>
        <v>0</v>
      </c>
      <c r="G90" s="120"/>
    </row>
    <row r="91" spans="1:7" x14ac:dyDescent="0.25">
      <c r="A91" s="163">
        <v>24</v>
      </c>
      <c r="B91" s="117" t="s">
        <v>157</v>
      </c>
      <c r="C91" s="166" t="s">
        <v>156</v>
      </c>
      <c r="D91" s="120">
        <f>D92+D93</f>
        <v>0</v>
      </c>
      <c r="E91" s="120">
        <f>E92+E93</f>
        <v>0</v>
      </c>
      <c r="F91" s="119">
        <f t="shared" si="0"/>
        <v>0</v>
      </c>
      <c r="G91" s="120">
        <f>G92+G93</f>
        <v>0</v>
      </c>
    </row>
    <row r="92" spans="1:7" ht="24" x14ac:dyDescent="0.25">
      <c r="A92" s="163" t="s">
        <v>155</v>
      </c>
      <c r="B92" s="117" t="s">
        <v>154</v>
      </c>
      <c r="C92" s="166" t="s">
        <v>153</v>
      </c>
      <c r="D92" s="120"/>
      <c r="E92" s="120"/>
      <c r="F92" s="119">
        <f t="shared" si="0"/>
        <v>0</v>
      </c>
      <c r="G92" s="120"/>
    </row>
    <row r="93" spans="1:7" x14ac:dyDescent="0.25">
      <c r="A93" s="163" t="s">
        <v>152</v>
      </c>
      <c r="B93" s="117" t="s">
        <v>151</v>
      </c>
      <c r="C93" s="166" t="s">
        <v>150</v>
      </c>
      <c r="D93" s="120"/>
      <c r="E93" s="120"/>
      <c r="F93" s="119">
        <f t="shared" si="0"/>
        <v>0</v>
      </c>
      <c r="G93" s="120"/>
    </row>
    <row r="94" spans="1:7" x14ac:dyDescent="0.25">
      <c r="A94" s="163" t="s">
        <v>149</v>
      </c>
      <c r="B94" s="117" t="s">
        <v>148</v>
      </c>
      <c r="C94" s="166" t="s">
        <v>147</v>
      </c>
      <c r="D94" s="120"/>
      <c r="E94" s="120"/>
      <c r="F94" s="119">
        <f t="shared" si="0"/>
        <v>0</v>
      </c>
      <c r="G94" s="120"/>
    </row>
    <row r="95" spans="1:7" x14ac:dyDescent="0.25">
      <c r="A95" s="163" t="s">
        <v>146</v>
      </c>
      <c r="B95" s="117" t="s">
        <v>145</v>
      </c>
      <c r="C95" s="166" t="s">
        <v>144</v>
      </c>
      <c r="D95" s="119"/>
      <c r="E95" s="119"/>
      <c r="F95" s="119">
        <f t="shared" si="0"/>
        <v>0</v>
      </c>
      <c r="G95" s="119"/>
    </row>
    <row r="96" spans="1:7" x14ac:dyDescent="0.25">
      <c r="A96" s="163">
        <v>0</v>
      </c>
      <c r="B96" s="117" t="s">
        <v>143</v>
      </c>
      <c r="C96" s="166" t="s">
        <v>142</v>
      </c>
      <c r="D96" s="119">
        <f>D31+D65+D66</f>
        <v>0</v>
      </c>
      <c r="E96" s="119">
        <f>E31+E65+E66</f>
        <v>0</v>
      </c>
      <c r="F96" s="119">
        <f t="shared" ref="F96:F97" si="1">D96-E96</f>
        <v>0</v>
      </c>
      <c r="G96" s="119">
        <f>G31+G65+G66</f>
        <v>0</v>
      </c>
    </row>
    <row r="97" spans="1:7" x14ac:dyDescent="0.25">
      <c r="A97" s="163" t="s">
        <v>141</v>
      </c>
      <c r="B97" s="117" t="s">
        <v>140</v>
      </c>
      <c r="C97" s="166" t="s">
        <v>139</v>
      </c>
      <c r="D97" s="120"/>
      <c r="E97" s="120"/>
      <c r="F97" s="119">
        <f t="shared" si="1"/>
        <v>0</v>
      </c>
      <c r="G97" s="120"/>
    </row>
    <row r="98" spans="1:7" x14ac:dyDescent="0.25">
      <c r="A98" s="10"/>
      <c r="B98" s="10"/>
      <c r="C98" s="10"/>
      <c r="D98" s="11"/>
      <c r="E98" s="11"/>
      <c r="F98" s="11"/>
      <c r="G98" s="11"/>
    </row>
    <row r="99" spans="1:7" x14ac:dyDescent="0.25"/>
    <row r="100" spans="1:7" x14ac:dyDescent="0.25"/>
    <row r="101" spans="1:7" x14ac:dyDescent="0.25"/>
    <row r="102" spans="1:7" x14ac:dyDescent="0.25"/>
    <row r="103" spans="1:7" x14ac:dyDescent="0.25"/>
    <row r="104" spans="1:7" x14ac:dyDescent="0.25"/>
    <row r="105" spans="1:7" x14ac:dyDescent="0.25"/>
  </sheetData>
  <mergeCells count="17">
    <mergeCell ref="A27:A28"/>
    <mergeCell ref="B27:B28"/>
    <mergeCell ref="C27:C28"/>
    <mergeCell ref="D27:F27"/>
    <mergeCell ref="G27:G28"/>
    <mergeCell ref="B25:F25"/>
    <mergeCell ref="B24:F24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</mergeCells>
  <dataValidations count="5">
    <dataValidation type="decimal" operator="greaterThanOrEqual" allowBlank="1" showInputMessage="1" showErrorMessage="1" sqref="D33:E37 G33:G37 D39:E44 G39:G44 D68:E71 G48:G53 G65:G66 D55:E63 D90:E94 G74:G79 G90:G94 D81:E88 D97:E97 G97 D65:E66 G68:G71 D48:E53 D74:E79 G55:G63 G81:G88">
      <formula1>0</formula1>
    </dataValidation>
    <dataValidation type="textLength" operator="lessThanOrEqual" allowBlank="1" showInputMessage="1" showErrorMessage="1" sqref="C14:G14 C18:G20 C22:G23">
      <formula1>100</formula1>
    </dataValidation>
    <dataValidation type="textLength" operator="lessThanOrEqual" allowBlank="1" showInputMessage="1" showErrorMessage="1" sqref="C15:G15">
      <formula1>20</formula1>
    </dataValidation>
    <dataValidation type="date" operator="greaterThanOrEqual" allowBlank="1" showInputMessage="1" showErrorMessage="1" sqref="C16:G16 C21:G21">
      <formula1>40179</formula1>
    </dataValidation>
    <dataValidation type="whole" operator="greaterThanOrEqual" allowBlank="1" showInputMessage="1" showErrorMessage="1" sqref="C17:G17">
      <formula1>0</formula1>
    </dataValidation>
  </dataValidation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topLeftCell="A33" zoomScale="130" zoomScaleNormal="130" workbookViewId="0">
      <selection activeCell="B49" sqref="B49"/>
    </sheetView>
  </sheetViews>
  <sheetFormatPr defaultColWidth="0" defaultRowHeight="15" zeroHeight="1" x14ac:dyDescent="0.25"/>
  <cols>
    <col min="1" max="1" width="10.7109375" style="5" customWidth="1"/>
    <col min="2" max="2" width="61.5703125" style="15" customWidth="1"/>
    <col min="3" max="3" width="7.140625" style="12" customWidth="1"/>
    <col min="4" max="5" width="10.7109375" style="5" customWidth="1"/>
    <col min="6" max="6" width="2.140625" style="5" customWidth="1"/>
    <col min="7" max="14" width="0" style="5" hidden="1" customWidth="1"/>
    <col min="15" max="16384" width="9.140625" style="5" hidden="1"/>
  </cols>
  <sheetData>
    <row r="1" spans="1:10" ht="15" hidden="1" customHeight="1" x14ac:dyDescent="0.25">
      <c r="A1" s="12"/>
      <c r="B1" s="13"/>
      <c r="D1" s="14"/>
      <c r="E1" s="14"/>
      <c r="J1" s="5" t="s">
        <v>0</v>
      </c>
    </row>
    <row r="2" spans="1:10" ht="15" hidden="1" customHeight="1" x14ac:dyDescent="0.25">
      <c r="A2" s="12"/>
      <c r="B2" s="13"/>
      <c r="D2" s="14"/>
      <c r="E2" s="14"/>
      <c r="J2" s="5" t="s">
        <v>0</v>
      </c>
    </row>
    <row r="3" spans="1:10" ht="15" hidden="1" customHeight="1" x14ac:dyDescent="0.25">
      <c r="A3" s="12"/>
      <c r="B3" s="13"/>
      <c r="D3" s="14"/>
      <c r="E3" s="14"/>
      <c r="J3" s="5" t="s">
        <v>0</v>
      </c>
    </row>
    <row r="4" spans="1:10" ht="15" hidden="1" customHeight="1" x14ac:dyDescent="0.25">
      <c r="A4" s="12"/>
      <c r="B4" s="13"/>
      <c r="D4" s="14"/>
      <c r="E4" s="14"/>
      <c r="J4" s="5" t="s">
        <v>0</v>
      </c>
    </row>
    <row r="5" spans="1:10" ht="15" hidden="1" customHeight="1" x14ac:dyDescent="0.25">
      <c r="A5" s="12"/>
      <c r="B5" s="13"/>
      <c r="D5" s="14"/>
      <c r="E5" s="14"/>
      <c r="J5" s="5" t="s">
        <v>0</v>
      </c>
    </row>
    <row r="6" spans="1:10" ht="15" hidden="1" customHeight="1" x14ac:dyDescent="0.25">
      <c r="A6" s="12"/>
      <c r="B6" s="13"/>
      <c r="D6" s="14"/>
      <c r="E6" s="14"/>
      <c r="J6" s="5" t="s">
        <v>0</v>
      </c>
    </row>
    <row r="7" spans="1:10" ht="15" hidden="1" customHeight="1" x14ac:dyDescent="0.25">
      <c r="A7" s="12"/>
      <c r="B7" s="13"/>
      <c r="D7" s="14"/>
      <c r="E7" s="14"/>
      <c r="J7" s="5" t="s">
        <v>0</v>
      </c>
    </row>
    <row r="8" spans="1:10" ht="15" hidden="1" customHeight="1" x14ac:dyDescent="0.25">
      <c r="A8" s="12"/>
      <c r="B8" s="13"/>
      <c r="D8" s="14"/>
      <c r="E8" s="14"/>
      <c r="J8" s="5" t="s">
        <v>0</v>
      </c>
    </row>
    <row r="9" spans="1:10" ht="15" hidden="1" customHeight="1" x14ac:dyDescent="0.25">
      <c r="A9" s="12"/>
      <c r="B9" s="13"/>
      <c r="D9" s="14"/>
      <c r="E9" s="14"/>
      <c r="J9" s="5" t="s">
        <v>0</v>
      </c>
    </row>
    <row r="10" spans="1:10" ht="15" hidden="1" customHeight="1" x14ac:dyDescent="0.25">
      <c r="A10" s="12"/>
      <c r="B10" s="13"/>
      <c r="D10" s="14"/>
      <c r="E10" s="14"/>
      <c r="J10" s="5" t="s">
        <v>0</v>
      </c>
    </row>
    <row r="11" spans="1:10" ht="15" hidden="1" customHeight="1" x14ac:dyDescent="0.25">
      <c r="A11" s="12"/>
      <c r="B11" s="13"/>
      <c r="D11" s="14"/>
      <c r="E11" s="14"/>
      <c r="J11" s="5" t="s">
        <v>0</v>
      </c>
    </row>
    <row r="12" spans="1:10" x14ac:dyDescent="0.25">
      <c r="A12" s="145"/>
      <c r="B12" s="146"/>
      <c r="C12" s="145"/>
      <c r="D12" s="143" t="s">
        <v>1</v>
      </c>
      <c r="E12" s="144" t="s">
        <v>655</v>
      </c>
      <c r="J12" s="5" t="s">
        <v>0</v>
      </c>
    </row>
    <row r="13" spans="1:10" x14ac:dyDescent="0.25">
      <c r="A13" s="176" t="s">
        <v>657</v>
      </c>
      <c r="B13" s="176"/>
      <c r="C13" s="204"/>
      <c r="D13" s="204"/>
      <c r="E13" s="204"/>
      <c r="J13" s="5" t="s">
        <v>0</v>
      </c>
    </row>
    <row r="14" spans="1:10" x14ac:dyDescent="0.25">
      <c r="A14" s="177" t="s">
        <v>658</v>
      </c>
      <c r="B14" s="177"/>
      <c r="C14" s="203"/>
      <c r="D14" s="203"/>
      <c r="E14" s="203"/>
      <c r="J14" s="5" t="s">
        <v>0</v>
      </c>
    </row>
    <row r="15" spans="1:10" x14ac:dyDescent="0.25">
      <c r="A15" s="175" t="s">
        <v>671</v>
      </c>
      <c r="B15" s="177"/>
      <c r="C15" s="202"/>
      <c r="D15" s="202"/>
      <c r="E15" s="202"/>
      <c r="J15" s="5" t="s">
        <v>0</v>
      </c>
    </row>
    <row r="16" spans="1:10" x14ac:dyDescent="0.25">
      <c r="A16" s="174" t="s">
        <v>659</v>
      </c>
      <c r="B16" s="177"/>
      <c r="C16" s="203"/>
      <c r="D16" s="203"/>
      <c r="E16" s="203"/>
      <c r="J16" s="5" t="s">
        <v>0</v>
      </c>
    </row>
    <row r="17" spans="1:10" x14ac:dyDescent="0.25">
      <c r="A17" s="175" t="s">
        <v>2</v>
      </c>
      <c r="B17" s="176"/>
      <c r="C17" s="203"/>
      <c r="D17" s="203"/>
      <c r="E17" s="203"/>
      <c r="J17" s="5" t="s">
        <v>0</v>
      </c>
    </row>
    <row r="18" spans="1:10" x14ac:dyDescent="0.25">
      <c r="A18" s="174" t="s">
        <v>660</v>
      </c>
      <c r="B18" s="177"/>
      <c r="C18" s="203"/>
      <c r="D18" s="203"/>
      <c r="E18" s="203"/>
      <c r="J18" s="5" t="s">
        <v>0</v>
      </c>
    </row>
    <row r="19" spans="1:10" x14ac:dyDescent="0.25">
      <c r="A19" s="175" t="s">
        <v>661</v>
      </c>
      <c r="B19" s="176"/>
      <c r="C19" s="203"/>
      <c r="D19" s="203"/>
      <c r="E19" s="203"/>
      <c r="J19" s="5" t="s">
        <v>0</v>
      </c>
    </row>
    <row r="20" spans="1:10" x14ac:dyDescent="0.25">
      <c r="A20" s="175" t="s">
        <v>3</v>
      </c>
      <c r="B20" s="177"/>
      <c r="C20" s="202"/>
      <c r="D20" s="202"/>
      <c r="E20" s="202"/>
      <c r="J20" s="5" t="s">
        <v>0</v>
      </c>
    </row>
    <row r="21" spans="1:10" x14ac:dyDescent="0.25">
      <c r="A21" s="175" t="s">
        <v>4</v>
      </c>
      <c r="B21" s="177"/>
      <c r="C21" s="203"/>
      <c r="D21" s="203"/>
      <c r="E21" s="203"/>
      <c r="J21" s="5" t="s">
        <v>0</v>
      </c>
    </row>
    <row r="22" spans="1:10" x14ac:dyDescent="0.25">
      <c r="A22" s="175"/>
      <c r="B22" s="175"/>
      <c r="C22" s="203"/>
      <c r="D22" s="203"/>
      <c r="E22" s="203"/>
      <c r="J22" s="5" t="s">
        <v>0</v>
      </c>
    </row>
    <row r="23" spans="1:10" x14ac:dyDescent="0.25">
      <c r="A23" s="147"/>
      <c r="B23" s="147"/>
      <c r="C23" s="148"/>
      <c r="D23" s="148"/>
      <c r="E23" s="149"/>
      <c r="J23" s="5" t="s">
        <v>0</v>
      </c>
    </row>
    <row r="24" spans="1:10" ht="70.5" customHeight="1" x14ac:dyDescent="0.25">
      <c r="A24" s="78" t="s">
        <v>7</v>
      </c>
      <c r="B24" s="78" t="s">
        <v>8</v>
      </c>
      <c r="C24" s="168" t="s">
        <v>9</v>
      </c>
      <c r="D24" s="78" t="s">
        <v>10</v>
      </c>
      <c r="E24" s="78" t="s">
        <v>11</v>
      </c>
      <c r="J24" s="5" t="s">
        <v>0</v>
      </c>
    </row>
    <row r="25" spans="1:10" x14ac:dyDescent="0.25">
      <c r="A25" s="79">
        <v>1</v>
      </c>
      <c r="B25" s="169">
        <v>2</v>
      </c>
      <c r="C25" s="157">
        <v>3</v>
      </c>
      <c r="D25" s="79">
        <v>4</v>
      </c>
      <c r="E25" s="79">
        <v>5</v>
      </c>
      <c r="J25" s="5" t="s">
        <v>0</v>
      </c>
    </row>
    <row r="26" spans="1:10" x14ac:dyDescent="0.25">
      <c r="A26" s="150">
        <v>0</v>
      </c>
      <c r="B26" s="155" t="s">
        <v>638</v>
      </c>
      <c r="C26" s="170"/>
      <c r="D26" s="78"/>
      <c r="E26" s="78"/>
      <c r="J26" s="5" t="s">
        <v>0</v>
      </c>
    </row>
    <row r="27" spans="1:10" ht="24" x14ac:dyDescent="0.25">
      <c r="A27" s="150">
        <v>0</v>
      </c>
      <c r="B27" s="155" t="s">
        <v>654</v>
      </c>
      <c r="C27" s="151">
        <v>101</v>
      </c>
      <c r="D27" s="153">
        <f>D28-D36+D39-D40+D41+D45+D48-D49+D50-D54+D57</f>
        <v>0</v>
      </c>
      <c r="E27" s="153">
        <f>E28-E36+E39-E40+E41+E45+E48-E49+E50-E54+E57</f>
        <v>0</v>
      </c>
    </row>
    <row r="28" spans="1:10" ht="15" customHeight="1" x14ac:dyDescent="0.25">
      <c r="A28" s="150">
        <v>30</v>
      </c>
      <c r="B28" s="155" t="s">
        <v>420</v>
      </c>
      <c r="C28" s="151">
        <v>102</v>
      </c>
      <c r="D28" s="153">
        <f>D29+D32+D33+D34+D35</f>
        <v>0</v>
      </c>
      <c r="E28" s="153">
        <f>E29+E32+E33+E34+E35</f>
        <v>0</v>
      </c>
    </row>
    <row r="29" spans="1:10" ht="15" customHeight="1" x14ac:dyDescent="0.25">
      <c r="A29" s="150">
        <v>300</v>
      </c>
      <c r="B29" s="155" t="s">
        <v>629</v>
      </c>
      <c r="C29" s="151">
        <v>103</v>
      </c>
      <c r="D29" s="152">
        <f>D30+D31</f>
        <v>0</v>
      </c>
      <c r="E29" s="152">
        <f>E30+E31</f>
        <v>0</v>
      </c>
    </row>
    <row r="30" spans="1:10" ht="15" customHeight="1" x14ac:dyDescent="0.25">
      <c r="A30" s="150"/>
      <c r="B30" s="155" t="s">
        <v>419</v>
      </c>
      <c r="C30" s="151">
        <v>104</v>
      </c>
      <c r="D30" s="152"/>
      <c r="E30" s="152"/>
    </row>
    <row r="31" spans="1:10" ht="15" customHeight="1" x14ac:dyDescent="0.25">
      <c r="A31" s="150"/>
      <c r="B31" s="155" t="s">
        <v>418</v>
      </c>
      <c r="C31" s="151">
        <v>105</v>
      </c>
      <c r="D31" s="152"/>
      <c r="E31" s="152"/>
    </row>
    <row r="32" spans="1:10" x14ac:dyDescent="0.25">
      <c r="A32" s="150">
        <v>302</v>
      </c>
      <c r="B32" s="155" t="s">
        <v>417</v>
      </c>
      <c r="C32" s="151">
        <v>106</v>
      </c>
      <c r="D32" s="152"/>
      <c r="E32" s="152"/>
    </row>
    <row r="33" spans="1:5" ht="15" customHeight="1" x14ac:dyDescent="0.25">
      <c r="A33" s="150">
        <v>304</v>
      </c>
      <c r="B33" s="155" t="s">
        <v>416</v>
      </c>
      <c r="C33" s="151">
        <v>107</v>
      </c>
      <c r="D33" s="152"/>
      <c r="E33" s="152"/>
    </row>
    <row r="34" spans="1:5" ht="15" customHeight="1" x14ac:dyDescent="0.25">
      <c r="A34" s="150">
        <v>305</v>
      </c>
      <c r="B34" s="155" t="s">
        <v>415</v>
      </c>
      <c r="C34" s="151">
        <v>108</v>
      </c>
      <c r="D34" s="152"/>
      <c r="E34" s="152"/>
    </row>
    <row r="35" spans="1:5" ht="15" customHeight="1" x14ac:dyDescent="0.25">
      <c r="A35" s="150">
        <v>309</v>
      </c>
      <c r="B35" s="155" t="s">
        <v>414</v>
      </c>
      <c r="C35" s="151" t="s">
        <v>413</v>
      </c>
      <c r="D35" s="152"/>
      <c r="E35" s="152"/>
    </row>
    <row r="36" spans="1:5" ht="30" customHeight="1" x14ac:dyDescent="0.25">
      <c r="A36" s="150">
        <v>31</v>
      </c>
      <c r="B36" s="155" t="s">
        <v>412</v>
      </c>
      <c r="C36" s="151" t="s">
        <v>411</v>
      </c>
      <c r="D36" s="152">
        <f>D37+D38</f>
        <v>0</v>
      </c>
      <c r="E36" s="152">
        <f>E37+E38</f>
        <v>0</v>
      </c>
    </row>
    <row r="37" spans="1:5" ht="15" customHeight="1" x14ac:dyDescent="0.25">
      <c r="A37" s="150">
        <v>310</v>
      </c>
      <c r="B37" s="155" t="s">
        <v>410</v>
      </c>
      <c r="C37" s="151" t="s">
        <v>409</v>
      </c>
      <c r="D37" s="152"/>
      <c r="E37" s="152"/>
    </row>
    <row r="38" spans="1:5" ht="15" customHeight="1" x14ac:dyDescent="0.25">
      <c r="A38" s="150">
        <v>311</v>
      </c>
      <c r="B38" s="155" t="s">
        <v>408</v>
      </c>
      <c r="C38" s="151" t="s">
        <v>407</v>
      </c>
      <c r="D38" s="152"/>
      <c r="E38" s="152"/>
    </row>
    <row r="39" spans="1:5" ht="15" customHeight="1" x14ac:dyDescent="0.25">
      <c r="A39" s="150">
        <v>320</v>
      </c>
      <c r="B39" s="155" t="s">
        <v>406</v>
      </c>
      <c r="C39" s="151" t="s">
        <v>405</v>
      </c>
      <c r="D39" s="153"/>
      <c r="E39" s="153"/>
    </row>
    <row r="40" spans="1:5" ht="15" customHeight="1" x14ac:dyDescent="0.25">
      <c r="A40" s="150">
        <v>321</v>
      </c>
      <c r="B40" s="155" t="s">
        <v>404</v>
      </c>
      <c r="C40" s="151">
        <v>114</v>
      </c>
      <c r="D40" s="152"/>
      <c r="E40" s="152"/>
    </row>
    <row r="41" spans="1:5" ht="15" customHeight="1" x14ac:dyDescent="0.25">
      <c r="A41" s="150" t="s">
        <v>403</v>
      </c>
      <c r="B41" s="155" t="s">
        <v>402</v>
      </c>
      <c r="C41" s="151">
        <v>115</v>
      </c>
      <c r="D41" s="152">
        <f>SUM(D42:D44)</f>
        <v>0</v>
      </c>
      <c r="E41" s="152">
        <f>SUM(E42:E44)</f>
        <v>0</v>
      </c>
    </row>
    <row r="42" spans="1:5" ht="20.25" customHeight="1" x14ac:dyDescent="0.25">
      <c r="A42" s="150">
        <v>322</v>
      </c>
      <c r="B42" s="155" t="s">
        <v>401</v>
      </c>
      <c r="C42" s="151">
        <v>116</v>
      </c>
      <c r="D42" s="152"/>
      <c r="E42" s="152"/>
    </row>
    <row r="43" spans="1:5" ht="19.5" customHeight="1" x14ac:dyDescent="0.25">
      <c r="A43" s="150">
        <v>323</v>
      </c>
      <c r="B43" s="155" t="s">
        <v>400</v>
      </c>
      <c r="C43" s="151">
        <v>117</v>
      </c>
      <c r="D43" s="152"/>
      <c r="E43" s="152"/>
    </row>
    <row r="44" spans="1:5" ht="24.75" customHeight="1" x14ac:dyDescent="0.25">
      <c r="A44" s="150">
        <v>329</v>
      </c>
      <c r="B44" s="155" t="s">
        <v>399</v>
      </c>
      <c r="C44" s="151">
        <v>118</v>
      </c>
      <c r="D44" s="152"/>
      <c r="E44" s="152"/>
    </row>
    <row r="45" spans="1:5" x14ac:dyDescent="0.25">
      <c r="A45" s="150" t="s">
        <v>398</v>
      </c>
      <c r="B45" s="155" t="s">
        <v>397</v>
      </c>
      <c r="C45" s="151">
        <v>119</v>
      </c>
      <c r="D45" s="152">
        <f>D46+D47</f>
        <v>0</v>
      </c>
      <c r="E45" s="152">
        <f>E46+E47</f>
        <v>0</v>
      </c>
    </row>
    <row r="46" spans="1:5" ht="24" x14ac:dyDescent="0.25">
      <c r="A46" s="150">
        <v>330</v>
      </c>
      <c r="B46" s="155" t="s">
        <v>396</v>
      </c>
      <c r="C46" s="151">
        <v>120</v>
      </c>
      <c r="D46" s="153"/>
      <c r="E46" s="153"/>
    </row>
    <row r="47" spans="1:5" x14ac:dyDescent="0.25">
      <c r="A47" s="150" t="s">
        <v>395</v>
      </c>
      <c r="B47" s="155" t="s">
        <v>394</v>
      </c>
      <c r="C47" s="151">
        <v>121</v>
      </c>
      <c r="D47" s="152"/>
      <c r="E47" s="152"/>
    </row>
    <row r="48" spans="1:5" ht="36" x14ac:dyDescent="0.25">
      <c r="A48" s="150">
        <v>332</v>
      </c>
      <c r="B48" s="155" t="s">
        <v>393</v>
      </c>
      <c r="C48" s="151" t="s">
        <v>392</v>
      </c>
      <c r="D48" s="152"/>
      <c r="E48" s="152"/>
    </row>
    <row r="49" spans="1:5" ht="36" x14ac:dyDescent="0.25">
      <c r="A49" s="150">
        <v>333</v>
      </c>
      <c r="B49" s="155" t="s">
        <v>391</v>
      </c>
      <c r="C49" s="151">
        <v>123</v>
      </c>
      <c r="D49" s="152"/>
      <c r="E49" s="152"/>
    </row>
    <row r="50" spans="1:5" ht="15" customHeight="1" x14ac:dyDescent="0.25">
      <c r="A50" s="150">
        <v>34</v>
      </c>
      <c r="B50" s="155" t="s">
        <v>390</v>
      </c>
      <c r="C50" s="151">
        <v>124</v>
      </c>
      <c r="D50" s="153">
        <f>SUM(D51:D53)</f>
        <v>0</v>
      </c>
      <c r="E50" s="153">
        <f>SUM(E51:E53)</f>
        <v>0</v>
      </c>
    </row>
    <row r="51" spans="1:5" ht="27" customHeight="1" x14ac:dyDescent="0.25">
      <c r="A51" s="150" t="s">
        <v>389</v>
      </c>
      <c r="B51" s="155" t="s">
        <v>388</v>
      </c>
      <c r="C51" s="151">
        <v>125</v>
      </c>
      <c r="D51" s="152"/>
      <c r="E51" s="152"/>
    </row>
    <row r="52" spans="1:5" ht="24" x14ac:dyDescent="0.25">
      <c r="A52" s="150" t="s">
        <v>387</v>
      </c>
      <c r="B52" s="155" t="s">
        <v>386</v>
      </c>
      <c r="C52" s="151">
        <v>126</v>
      </c>
      <c r="D52" s="152"/>
      <c r="E52" s="152"/>
    </row>
    <row r="53" spans="1:5" x14ac:dyDescent="0.25">
      <c r="A53" s="150">
        <v>344</v>
      </c>
      <c r="B53" s="155" t="s">
        <v>385</v>
      </c>
      <c r="C53" s="151">
        <v>127</v>
      </c>
      <c r="D53" s="153"/>
      <c r="E53" s="153"/>
    </row>
    <row r="54" spans="1:5" ht="15" customHeight="1" x14ac:dyDescent="0.25">
      <c r="A54" s="150">
        <v>35</v>
      </c>
      <c r="B54" s="155" t="s">
        <v>384</v>
      </c>
      <c r="C54" s="151">
        <v>128</v>
      </c>
      <c r="D54" s="152">
        <f>D55+D56</f>
        <v>0</v>
      </c>
      <c r="E54" s="152">
        <f>E55+E56</f>
        <v>0</v>
      </c>
    </row>
    <row r="55" spans="1:5" ht="21" customHeight="1" x14ac:dyDescent="0.25">
      <c r="A55" s="150" t="s">
        <v>383</v>
      </c>
      <c r="B55" s="155" t="s">
        <v>382</v>
      </c>
      <c r="C55" s="151">
        <v>129</v>
      </c>
      <c r="D55" s="152"/>
      <c r="E55" s="152"/>
    </row>
    <row r="56" spans="1:5" ht="15" customHeight="1" x14ac:dyDescent="0.25">
      <c r="A56" s="150" t="s">
        <v>381</v>
      </c>
      <c r="B56" s="155" t="s">
        <v>380</v>
      </c>
      <c r="C56" s="151" t="s">
        <v>379</v>
      </c>
      <c r="D56" s="152"/>
      <c r="E56" s="152"/>
    </row>
    <row r="57" spans="1:5" ht="15" customHeight="1" x14ac:dyDescent="0.25">
      <c r="A57" s="150"/>
      <c r="B57" s="155" t="s">
        <v>378</v>
      </c>
      <c r="C57" s="151">
        <v>131</v>
      </c>
      <c r="D57" s="152"/>
      <c r="E57" s="152"/>
    </row>
    <row r="58" spans="1:5" ht="24" x14ac:dyDescent="0.25">
      <c r="A58" s="150"/>
      <c r="B58" s="155" t="s">
        <v>377</v>
      </c>
      <c r="C58" s="151">
        <v>132</v>
      </c>
      <c r="D58" s="152">
        <f>D59+D63+D71</f>
        <v>0</v>
      </c>
      <c r="E58" s="152">
        <f>E59+E63+E71</f>
        <v>0</v>
      </c>
    </row>
    <row r="59" spans="1:5" ht="15" customHeight="1" x14ac:dyDescent="0.25">
      <c r="A59" s="150" t="s">
        <v>376</v>
      </c>
      <c r="B59" s="155" t="s">
        <v>375</v>
      </c>
      <c r="C59" s="151">
        <v>133</v>
      </c>
      <c r="D59" s="152">
        <f>SUM(D60:D62)</f>
        <v>0</v>
      </c>
      <c r="E59" s="152">
        <f>SUM(E60:E62)</f>
        <v>0</v>
      </c>
    </row>
    <row r="60" spans="1:5" ht="15" customHeight="1" x14ac:dyDescent="0.25">
      <c r="A60" s="150">
        <v>400</v>
      </c>
      <c r="B60" s="155" t="s">
        <v>665</v>
      </c>
      <c r="C60" s="151" t="s">
        <v>639</v>
      </c>
      <c r="D60" s="152"/>
      <c r="E60" s="152"/>
    </row>
    <row r="61" spans="1:5" ht="15" customHeight="1" x14ac:dyDescent="0.25">
      <c r="A61" s="150">
        <v>404</v>
      </c>
      <c r="B61" s="155" t="s">
        <v>374</v>
      </c>
      <c r="C61" s="151" t="s">
        <v>626</v>
      </c>
      <c r="D61" s="152"/>
      <c r="E61" s="152"/>
    </row>
    <row r="62" spans="1:5" ht="31.5" customHeight="1" x14ac:dyDescent="0.25">
      <c r="A62" s="150" t="s">
        <v>373</v>
      </c>
      <c r="B62" s="155" t="s">
        <v>372</v>
      </c>
      <c r="C62" s="151">
        <v>136</v>
      </c>
      <c r="D62" s="152"/>
      <c r="E62" s="152"/>
    </row>
    <row r="63" spans="1:5" ht="15" customHeight="1" x14ac:dyDescent="0.25">
      <c r="A63" s="150">
        <v>0</v>
      </c>
      <c r="B63" s="155" t="s">
        <v>371</v>
      </c>
      <c r="C63" s="151">
        <v>137</v>
      </c>
      <c r="D63" s="153">
        <f>SUM(D64:D70)</f>
        <v>0</v>
      </c>
      <c r="E63" s="153">
        <f>SUM(E64:E70)</f>
        <v>0</v>
      </c>
    </row>
    <row r="64" spans="1:5" ht="15" customHeight="1" x14ac:dyDescent="0.25">
      <c r="A64" s="150">
        <v>411</v>
      </c>
      <c r="B64" s="155" t="s">
        <v>370</v>
      </c>
      <c r="C64" s="151">
        <v>138</v>
      </c>
      <c r="D64" s="153"/>
      <c r="E64" s="153"/>
    </row>
    <row r="65" spans="1:5" ht="15" customHeight="1" x14ac:dyDescent="0.25">
      <c r="A65" s="150">
        <v>413</v>
      </c>
      <c r="B65" s="155" t="s">
        <v>369</v>
      </c>
      <c r="C65" s="151">
        <v>139</v>
      </c>
      <c r="D65" s="152"/>
      <c r="E65" s="152"/>
    </row>
    <row r="66" spans="1:5" ht="15" customHeight="1" x14ac:dyDescent="0.25">
      <c r="A66" s="150">
        <v>414</v>
      </c>
      <c r="B66" s="155" t="s">
        <v>368</v>
      </c>
      <c r="C66" s="151">
        <v>140</v>
      </c>
      <c r="D66" s="152"/>
      <c r="E66" s="152"/>
    </row>
    <row r="67" spans="1:5" ht="15" customHeight="1" x14ac:dyDescent="0.25">
      <c r="A67" s="150">
        <v>412</v>
      </c>
      <c r="B67" s="155" t="s">
        <v>367</v>
      </c>
      <c r="C67" s="151">
        <v>141</v>
      </c>
      <c r="D67" s="152"/>
      <c r="E67" s="152"/>
    </row>
    <row r="68" spans="1:5" ht="15" customHeight="1" x14ac:dyDescent="0.25">
      <c r="A68" s="150" t="s">
        <v>366</v>
      </c>
      <c r="B68" s="155" t="s">
        <v>365</v>
      </c>
      <c r="C68" s="151">
        <v>142</v>
      </c>
      <c r="D68" s="152"/>
      <c r="E68" s="152"/>
    </row>
    <row r="69" spans="1:5" ht="15" customHeight="1" x14ac:dyDescent="0.25">
      <c r="A69" s="150">
        <v>418</v>
      </c>
      <c r="B69" s="155" t="s">
        <v>364</v>
      </c>
      <c r="C69" s="151">
        <v>143</v>
      </c>
      <c r="D69" s="152"/>
      <c r="E69" s="152"/>
    </row>
    <row r="70" spans="1:5" ht="30" customHeight="1" x14ac:dyDescent="0.25">
      <c r="A70" s="150" t="s">
        <v>363</v>
      </c>
      <c r="B70" s="155" t="s">
        <v>362</v>
      </c>
      <c r="C70" s="151">
        <v>144</v>
      </c>
      <c r="D70" s="152"/>
      <c r="E70" s="152"/>
    </row>
    <row r="71" spans="1:5" ht="15" customHeight="1" x14ac:dyDescent="0.25">
      <c r="A71" s="150">
        <v>408</v>
      </c>
      <c r="B71" s="155" t="s">
        <v>361</v>
      </c>
      <c r="C71" s="151">
        <v>145</v>
      </c>
      <c r="D71" s="152"/>
      <c r="E71" s="152"/>
    </row>
    <row r="72" spans="1:5" ht="17.25" customHeight="1" x14ac:dyDescent="0.25">
      <c r="A72" s="150">
        <v>407</v>
      </c>
      <c r="B72" s="155" t="s">
        <v>360</v>
      </c>
      <c r="C72" s="151">
        <v>146</v>
      </c>
      <c r="D72" s="153"/>
      <c r="E72" s="153"/>
    </row>
    <row r="73" spans="1:5" ht="29.25" customHeight="1" x14ac:dyDescent="0.25">
      <c r="A73" s="150" t="s">
        <v>359</v>
      </c>
      <c r="B73" s="155" t="s">
        <v>358</v>
      </c>
      <c r="C73" s="151">
        <v>147</v>
      </c>
      <c r="D73" s="153">
        <f>D74+D81+D87+D88+D89+D90+D91+D92+D93+D94</f>
        <v>0</v>
      </c>
      <c r="E73" s="153">
        <f>E74+E81+E87+E88+E89+E90+E91+E92+E93+E94</f>
        <v>0</v>
      </c>
    </row>
    <row r="74" spans="1:5" ht="13.5" customHeight="1" x14ac:dyDescent="0.25">
      <c r="A74" s="150">
        <v>42</v>
      </c>
      <c r="B74" s="155" t="s">
        <v>357</v>
      </c>
      <c r="C74" s="151">
        <v>148</v>
      </c>
      <c r="D74" s="152">
        <f>SUM(D75:D80)</f>
        <v>0</v>
      </c>
      <c r="E74" s="152">
        <f>SUM(E75:E80)</f>
        <v>0</v>
      </c>
    </row>
    <row r="75" spans="1:5" ht="17.25" customHeight="1" x14ac:dyDescent="0.25">
      <c r="A75" s="150">
        <v>420</v>
      </c>
      <c r="B75" s="155" t="s">
        <v>356</v>
      </c>
      <c r="C75" s="151">
        <v>149</v>
      </c>
      <c r="D75" s="152"/>
      <c r="E75" s="152"/>
    </row>
    <row r="76" spans="1:5" ht="25.5" customHeight="1" x14ac:dyDescent="0.25">
      <c r="A76" s="150" t="s">
        <v>355</v>
      </c>
      <c r="B76" s="155" t="s">
        <v>354</v>
      </c>
      <c r="C76" s="151">
        <v>150</v>
      </c>
      <c r="D76" s="152"/>
      <c r="E76" s="152"/>
    </row>
    <row r="77" spans="1:5" ht="15" customHeight="1" x14ac:dyDescent="0.25">
      <c r="A77" s="150" t="s">
        <v>353</v>
      </c>
      <c r="B77" s="155" t="s">
        <v>352</v>
      </c>
      <c r="C77" s="151">
        <v>151</v>
      </c>
      <c r="D77" s="152"/>
      <c r="E77" s="152"/>
    </row>
    <row r="78" spans="1:5" ht="15" customHeight="1" x14ac:dyDescent="0.25">
      <c r="A78" s="150">
        <v>427</v>
      </c>
      <c r="B78" s="155" t="s">
        <v>351</v>
      </c>
      <c r="C78" s="151">
        <v>152</v>
      </c>
      <c r="D78" s="153"/>
      <c r="E78" s="153"/>
    </row>
    <row r="79" spans="1:5" ht="15" customHeight="1" x14ac:dyDescent="0.25">
      <c r="A79" s="150">
        <v>428</v>
      </c>
      <c r="B79" s="155" t="s">
        <v>350</v>
      </c>
      <c r="C79" s="151">
        <v>153</v>
      </c>
      <c r="D79" s="152"/>
      <c r="E79" s="152"/>
    </row>
    <row r="80" spans="1:5" ht="15" customHeight="1" x14ac:dyDescent="0.25">
      <c r="A80" s="150">
        <v>429</v>
      </c>
      <c r="B80" s="155" t="s">
        <v>349</v>
      </c>
      <c r="C80" s="151">
        <v>154</v>
      </c>
      <c r="D80" s="152"/>
      <c r="E80" s="152"/>
    </row>
    <row r="81" spans="1:5" ht="17.25" customHeight="1" x14ac:dyDescent="0.25">
      <c r="A81" s="150">
        <v>43</v>
      </c>
      <c r="B81" s="155" t="s">
        <v>348</v>
      </c>
      <c r="C81" s="151">
        <v>155</v>
      </c>
      <c r="D81" s="152">
        <f>SUM(D82:D86)</f>
        <v>0</v>
      </c>
      <c r="E81" s="152">
        <f>SUM(E82:E86)</f>
        <v>0</v>
      </c>
    </row>
    <row r="82" spans="1:5" ht="15" customHeight="1" x14ac:dyDescent="0.25">
      <c r="A82" s="150" t="s">
        <v>347</v>
      </c>
      <c r="B82" s="155" t="s">
        <v>346</v>
      </c>
      <c r="C82" s="151">
        <v>156</v>
      </c>
      <c r="D82" s="152"/>
      <c r="E82" s="152"/>
    </row>
    <row r="83" spans="1:5" ht="15" customHeight="1" x14ac:dyDescent="0.25">
      <c r="A83" s="150">
        <v>431</v>
      </c>
      <c r="B83" s="155" t="s">
        <v>345</v>
      </c>
      <c r="C83" s="151">
        <v>157</v>
      </c>
      <c r="D83" s="152"/>
      <c r="E83" s="152"/>
    </row>
    <row r="84" spans="1:5" ht="17.25" customHeight="1" x14ac:dyDescent="0.25">
      <c r="A84" s="150" t="s">
        <v>344</v>
      </c>
      <c r="B84" s="155" t="s">
        <v>343</v>
      </c>
      <c r="C84" s="151">
        <v>158</v>
      </c>
      <c r="D84" s="152"/>
      <c r="E84" s="152"/>
    </row>
    <row r="85" spans="1:5" ht="15" customHeight="1" x14ac:dyDescent="0.25">
      <c r="A85" s="150">
        <v>435</v>
      </c>
      <c r="B85" s="155" t="s">
        <v>342</v>
      </c>
      <c r="C85" s="151">
        <v>159</v>
      </c>
      <c r="D85" s="152"/>
      <c r="E85" s="152"/>
    </row>
    <row r="86" spans="1:5" ht="15" customHeight="1" x14ac:dyDescent="0.25">
      <c r="A86" s="150" t="s">
        <v>341</v>
      </c>
      <c r="B86" s="155" t="s">
        <v>340</v>
      </c>
      <c r="C86" s="151">
        <v>160</v>
      </c>
      <c r="D86" s="152"/>
      <c r="E86" s="152"/>
    </row>
    <row r="87" spans="1:5" ht="15" customHeight="1" x14ac:dyDescent="0.25">
      <c r="A87" s="150" t="s">
        <v>339</v>
      </c>
      <c r="B87" s="155" t="s">
        <v>338</v>
      </c>
      <c r="C87" s="151">
        <v>161</v>
      </c>
      <c r="D87" s="152"/>
      <c r="E87" s="152"/>
    </row>
    <row r="88" spans="1:5" ht="18.75" customHeight="1" x14ac:dyDescent="0.25">
      <c r="A88" s="150" t="s">
        <v>337</v>
      </c>
      <c r="B88" s="155" t="s">
        <v>336</v>
      </c>
      <c r="C88" s="151">
        <v>162</v>
      </c>
      <c r="D88" s="152"/>
      <c r="E88" s="152"/>
    </row>
    <row r="89" spans="1:5" ht="15" customHeight="1" x14ac:dyDescent="0.25">
      <c r="A89" s="150" t="s">
        <v>335</v>
      </c>
      <c r="B89" s="155" t="s">
        <v>334</v>
      </c>
      <c r="C89" s="151">
        <v>163</v>
      </c>
      <c r="D89" s="152"/>
      <c r="E89" s="152"/>
    </row>
    <row r="90" spans="1:5" ht="20.25" customHeight="1" x14ac:dyDescent="0.25">
      <c r="A90" s="150" t="s">
        <v>333</v>
      </c>
      <c r="B90" s="155" t="s">
        <v>332</v>
      </c>
      <c r="C90" s="151">
        <v>164</v>
      </c>
      <c r="D90" s="152"/>
      <c r="E90" s="152"/>
    </row>
    <row r="91" spans="1:5" ht="15" customHeight="1" x14ac:dyDescent="0.25">
      <c r="A91" s="150" t="s">
        <v>331</v>
      </c>
      <c r="B91" s="155" t="s">
        <v>330</v>
      </c>
      <c r="C91" s="151">
        <v>165</v>
      </c>
      <c r="D91" s="152"/>
      <c r="E91" s="152"/>
    </row>
    <row r="92" spans="1:5" ht="15" customHeight="1" x14ac:dyDescent="0.25">
      <c r="A92" s="150">
        <v>481</v>
      </c>
      <c r="B92" s="155" t="s">
        <v>329</v>
      </c>
      <c r="C92" s="151">
        <v>166</v>
      </c>
      <c r="D92" s="153"/>
      <c r="E92" s="153"/>
    </row>
    <row r="93" spans="1:5" ht="17.25" customHeight="1" x14ac:dyDescent="0.25">
      <c r="A93" s="150" t="s">
        <v>328</v>
      </c>
      <c r="B93" s="155" t="s">
        <v>327</v>
      </c>
      <c r="C93" s="151">
        <v>167</v>
      </c>
      <c r="D93" s="152"/>
      <c r="E93" s="152"/>
    </row>
    <row r="94" spans="1:5" ht="15" customHeight="1" x14ac:dyDescent="0.25">
      <c r="A94" s="150">
        <v>496</v>
      </c>
      <c r="B94" s="155" t="s">
        <v>326</v>
      </c>
      <c r="C94" s="151">
        <v>168</v>
      </c>
      <c r="D94" s="153"/>
      <c r="E94" s="153"/>
    </row>
    <row r="95" spans="1:5" x14ac:dyDescent="0.25">
      <c r="A95" s="154"/>
      <c r="B95" s="155" t="s">
        <v>325</v>
      </c>
      <c r="C95" s="151">
        <v>169</v>
      </c>
      <c r="D95" s="156">
        <f>D27+D58+D72+D73</f>
        <v>0</v>
      </c>
      <c r="E95" s="156">
        <f>E27+E58+E72+E73</f>
        <v>0</v>
      </c>
    </row>
    <row r="96" spans="1:5" x14ac:dyDescent="0.25">
      <c r="A96" s="150" t="s">
        <v>324</v>
      </c>
      <c r="B96" s="155" t="s">
        <v>323</v>
      </c>
      <c r="C96" s="151">
        <v>170</v>
      </c>
      <c r="D96" s="154"/>
      <c r="E96" s="154"/>
    </row>
    <row r="97" spans="2:3" x14ac:dyDescent="0.25">
      <c r="B97" s="5"/>
      <c r="C97" s="5"/>
    </row>
    <row r="98" spans="2:3" x14ac:dyDescent="0.25">
      <c r="B98" s="5"/>
      <c r="C98" s="5"/>
    </row>
    <row r="99" spans="2:3" x14ac:dyDescent="0.25"/>
    <row r="100" spans="2:3" x14ac:dyDescent="0.25"/>
    <row r="101" spans="2:3" x14ac:dyDescent="0.25"/>
    <row r="102" spans="2:3" x14ac:dyDescent="0.25"/>
  </sheetData>
  <mergeCells count="10">
    <mergeCell ref="C20:E20"/>
    <mergeCell ref="C21:E21"/>
    <mergeCell ref="C22:E22"/>
    <mergeCell ref="C19:E19"/>
    <mergeCell ref="C13:E13"/>
    <mergeCell ref="C14:E14"/>
    <mergeCell ref="C15:E15"/>
    <mergeCell ref="C16:E16"/>
    <mergeCell ref="C17:E17"/>
    <mergeCell ref="C18:E18"/>
  </mergeCells>
  <dataValidations disablePrompts="1" count="7">
    <dataValidation type="textLength" operator="lessThanOrEqual" allowBlank="1" showInputMessage="1" showErrorMessage="1" sqref="C14:E14">
      <formula1>20</formula1>
    </dataValidation>
    <dataValidation type="date" operator="greaterThanOrEqual" allowBlank="1" showInputMessage="1" showErrorMessage="1" sqref="C15:E15 C20:E20">
      <formula1>40179</formula1>
    </dataValidation>
    <dataValidation type="whole" operator="greaterThanOrEqual" allowBlank="1" showInputMessage="1" showErrorMessage="1" sqref="C16:E16">
      <formula1>0</formula1>
    </dataValidation>
    <dataValidation type="textLength" operator="lessThanOrEqual" allowBlank="1" showInputMessage="1" showErrorMessage="1" sqref="C17:E19">
      <formula1>100</formula1>
    </dataValidation>
    <dataValidation type="textLength" operator="lessThanOrEqual" allowBlank="1" showInputMessage="1" showErrorMessage="1" sqref="C21:E22">
      <formula1>50</formula1>
    </dataValidation>
    <dataValidation type="decimal" operator="greaterThanOrEqual" allowBlank="1" showInputMessage="1" showErrorMessage="1" sqref="D47:E49 D74:E77 D51:E52 D29:E38 D65:E71 D54:E62 D40:E45 D93:E93 D79:E91">
      <formula1>0</formula1>
    </dataValidation>
    <dataValidation type="textLength" operator="lessThanOrEqual" allowBlank="1" showInputMessage="1" showErrorMessage="1" sqref="C23:D23 C13:E13">
      <formula1>200</formula1>
    </dataValidation>
  </dataValidations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Y169"/>
  <sheetViews>
    <sheetView topLeftCell="A136" zoomScale="130" zoomScaleNormal="130" workbookViewId="0">
      <selection activeCell="B146" sqref="B146"/>
    </sheetView>
  </sheetViews>
  <sheetFormatPr defaultColWidth="0" defaultRowHeight="12" zeroHeight="1" x14ac:dyDescent="0.2"/>
  <cols>
    <col min="1" max="1" width="10.85546875" style="128" customWidth="1"/>
    <col min="2" max="2" width="66.85546875" style="128" customWidth="1"/>
    <col min="3" max="3" width="7.5703125" style="128" customWidth="1"/>
    <col min="4" max="4" width="11.5703125" style="129" bestFit="1" customWidth="1"/>
    <col min="5" max="5" width="14.7109375" style="129" customWidth="1"/>
    <col min="6" max="16379" width="9.140625" style="106" hidden="1"/>
    <col min="16380" max="16383" width="0" style="106" hidden="1"/>
    <col min="16384" max="16384" width="0.7109375" style="106" customWidth="1"/>
  </cols>
  <sheetData>
    <row r="1" spans="1:16379" ht="15" hidden="1" customHeight="1" x14ac:dyDescent="0.2">
      <c r="A1" s="130"/>
      <c r="B1" s="134"/>
      <c r="C1" s="131"/>
      <c r="D1" s="132"/>
      <c r="E1" s="133"/>
      <c r="F1" s="106" t="s">
        <v>0</v>
      </c>
      <c r="G1" s="205"/>
      <c r="H1" s="205"/>
      <c r="I1" s="205"/>
      <c r="J1" s="205"/>
      <c r="K1" s="205"/>
      <c r="L1" s="131"/>
      <c r="M1" s="132"/>
      <c r="N1" s="133"/>
      <c r="O1" s="130"/>
      <c r="P1" s="205"/>
      <c r="Q1" s="205"/>
      <c r="R1" s="205"/>
      <c r="S1" s="205"/>
      <c r="T1" s="205"/>
      <c r="U1" s="131"/>
      <c r="V1" s="132"/>
      <c r="W1" s="133"/>
      <c r="X1" s="130"/>
      <c r="Y1" s="205"/>
      <c r="Z1" s="205"/>
      <c r="AA1" s="205"/>
      <c r="AB1" s="205"/>
      <c r="AC1" s="205"/>
      <c r="AD1" s="131"/>
      <c r="AE1" s="132"/>
      <c r="AF1" s="133"/>
      <c r="AG1" s="130"/>
      <c r="AH1" s="205"/>
      <c r="AI1" s="205"/>
      <c r="AJ1" s="205"/>
      <c r="AK1" s="205"/>
      <c r="AL1" s="205"/>
      <c r="AM1" s="131"/>
      <c r="AN1" s="132"/>
      <c r="AO1" s="133"/>
      <c r="AP1" s="130"/>
      <c r="AQ1" s="205"/>
      <c r="AR1" s="205"/>
      <c r="AS1" s="205"/>
      <c r="AT1" s="205"/>
      <c r="AU1" s="205"/>
      <c r="AV1" s="131"/>
      <c r="AW1" s="132"/>
      <c r="AX1" s="133"/>
      <c r="AY1" s="130"/>
      <c r="AZ1" s="205"/>
      <c r="BA1" s="205"/>
      <c r="BB1" s="205"/>
      <c r="BC1" s="205"/>
      <c r="BD1" s="205"/>
      <c r="BE1" s="131"/>
      <c r="BF1" s="132"/>
      <c r="BG1" s="133"/>
      <c r="BH1" s="130"/>
      <c r="BI1" s="205"/>
      <c r="BJ1" s="205"/>
      <c r="BK1" s="205"/>
      <c r="BL1" s="205"/>
      <c r="BM1" s="205"/>
      <c r="BN1" s="131"/>
      <c r="BO1" s="132"/>
      <c r="BP1" s="133"/>
      <c r="BQ1" s="130"/>
      <c r="BR1" s="205"/>
      <c r="BS1" s="205"/>
      <c r="BT1" s="205"/>
      <c r="BU1" s="205"/>
      <c r="BV1" s="205"/>
      <c r="BW1" s="131"/>
      <c r="BX1" s="132"/>
      <c r="BY1" s="133"/>
      <c r="BZ1" s="130"/>
      <c r="CA1" s="205"/>
      <c r="CB1" s="205"/>
      <c r="CC1" s="205"/>
      <c r="CD1" s="205"/>
      <c r="CE1" s="205"/>
      <c r="CF1" s="131"/>
      <c r="CG1" s="132"/>
      <c r="CH1" s="133"/>
      <c r="CI1" s="130"/>
      <c r="CJ1" s="205"/>
      <c r="CK1" s="205"/>
      <c r="CL1" s="205"/>
      <c r="CM1" s="205"/>
      <c r="CN1" s="205"/>
      <c r="CO1" s="131"/>
      <c r="CP1" s="132"/>
      <c r="CQ1" s="133"/>
      <c r="CR1" s="130"/>
      <c r="CS1" s="205"/>
      <c r="CT1" s="205"/>
      <c r="CU1" s="205"/>
      <c r="CV1" s="205"/>
      <c r="CW1" s="205"/>
      <c r="CX1" s="131"/>
      <c r="CY1" s="132"/>
      <c r="CZ1" s="133"/>
      <c r="DA1" s="130"/>
      <c r="DB1" s="205"/>
      <c r="DC1" s="205"/>
      <c r="DD1" s="205"/>
      <c r="DE1" s="205"/>
      <c r="DF1" s="205"/>
      <c r="DG1" s="131"/>
      <c r="DH1" s="132"/>
      <c r="DI1" s="133"/>
      <c r="DJ1" s="130"/>
      <c r="DK1" s="205"/>
      <c r="DL1" s="205"/>
      <c r="DM1" s="205"/>
      <c r="DN1" s="205"/>
      <c r="DO1" s="205"/>
      <c r="DP1" s="131"/>
      <c r="DQ1" s="132"/>
      <c r="DR1" s="133"/>
      <c r="DS1" s="130"/>
      <c r="DT1" s="205"/>
      <c r="DU1" s="205"/>
      <c r="DV1" s="205"/>
      <c r="DW1" s="205"/>
      <c r="DX1" s="205"/>
      <c r="DY1" s="131"/>
      <c r="DZ1" s="132"/>
      <c r="EA1" s="133"/>
      <c r="EB1" s="130"/>
      <c r="EC1" s="205"/>
      <c r="ED1" s="205"/>
      <c r="EE1" s="205"/>
      <c r="EF1" s="205"/>
      <c r="EG1" s="205"/>
      <c r="EH1" s="131"/>
      <c r="EI1" s="132"/>
      <c r="EJ1" s="133"/>
      <c r="EK1" s="130"/>
      <c r="EL1" s="205"/>
      <c r="EM1" s="205"/>
      <c r="EN1" s="205"/>
      <c r="EO1" s="205"/>
      <c r="EP1" s="205"/>
      <c r="EQ1" s="131"/>
      <c r="ER1" s="132"/>
      <c r="ES1" s="133"/>
      <c r="ET1" s="130"/>
      <c r="EU1" s="205"/>
      <c r="EV1" s="205"/>
      <c r="EW1" s="205"/>
      <c r="EX1" s="205"/>
      <c r="EY1" s="205"/>
      <c r="EZ1" s="131"/>
      <c r="FA1" s="132"/>
      <c r="FB1" s="133"/>
      <c r="FC1" s="130"/>
      <c r="FD1" s="205"/>
      <c r="FE1" s="205"/>
      <c r="FF1" s="205"/>
      <c r="FG1" s="205"/>
      <c r="FH1" s="205"/>
      <c r="FI1" s="131"/>
      <c r="FJ1" s="132"/>
      <c r="FK1" s="133"/>
      <c r="FL1" s="130"/>
      <c r="FM1" s="205"/>
      <c r="FN1" s="205"/>
      <c r="FO1" s="205"/>
      <c r="FP1" s="205"/>
      <c r="FQ1" s="205"/>
      <c r="FR1" s="131"/>
      <c r="FS1" s="132"/>
      <c r="FT1" s="133"/>
      <c r="FU1" s="130"/>
      <c r="FV1" s="205"/>
      <c r="FW1" s="205"/>
      <c r="FX1" s="205"/>
      <c r="FY1" s="205"/>
      <c r="FZ1" s="205"/>
      <c r="GA1" s="131"/>
      <c r="GB1" s="132"/>
      <c r="GC1" s="133"/>
      <c r="GD1" s="130"/>
      <c r="GE1" s="205"/>
      <c r="GF1" s="205"/>
      <c r="GG1" s="205"/>
      <c r="GH1" s="205"/>
      <c r="GI1" s="205"/>
      <c r="GJ1" s="131"/>
      <c r="GK1" s="132"/>
      <c r="GL1" s="133"/>
      <c r="GM1" s="130"/>
      <c r="GN1" s="205"/>
      <c r="GO1" s="205"/>
      <c r="GP1" s="205"/>
      <c r="GQ1" s="205"/>
      <c r="GR1" s="205"/>
      <c r="GS1" s="131"/>
      <c r="GT1" s="132"/>
      <c r="GU1" s="133"/>
      <c r="GV1" s="130"/>
      <c r="GW1" s="205"/>
      <c r="GX1" s="205"/>
      <c r="GY1" s="205"/>
      <c r="GZ1" s="205"/>
      <c r="HA1" s="205"/>
      <c r="HB1" s="131"/>
      <c r="HC1" s="132"/>
      <c r="HD1" s="133"/>
      <c r="HE1" s="130"/>
      <c r="HF1" s="205"/>
      <c r="HG1" s="205"/>
      <c r="HH1" s="205"/>
      <c r="HI1" s="205"/>
      <c r="HJ1" s="205"/>
      <c r="HK1" s="131"/>
      <c r="HL1" s="132"/>
      <c r="HM1" s="133"/>
      <c r="HN1" s="130"/>
      <c r="HO1" s="205"/>
      <c r="HP1" s="205"/>
      <c r="HQ1" s="205"/>
      <c r="HR1" s="205"/>
      <c r="HS1" s="205"/>
      <c r="HT1" s="131"/>
      <c r="HU1" s="132"/>
      <c r="HV1" s="133"/>
      <c r="HW1" s="130"/>
      <c r="HX1" s="205"/>
      <c r="HY1" s="205"/>
      <c r="HZ1" s="205"/>
      <c r="IA1" s="205"/>
      <c r="IB1" s="205"/>
      <c r="IC1" s="131"/>
      <c r="ID1" s="132"/>
      <c r="IE1" s="133"/>
      <c r="IF1" s="130"/>
      <c r="IG1" s="205"/>
      <c r="IH1" s="205"/>
      <c r="II1" s="205"/>
      <c r="IJ1" s="205"/>
      <c r="IK1" s="205"/>
      <c r="IL1" s="131"/>
      <c r="IM1" s="132"/>
      <c r="IN1" s="133"/>
      <c r="IO1" s="130"/>
      <c r="IP1" s="205"/>
      <c r="IQ1" s="205"/>
      <c r="IR1" s="205"/>
      <c r="IS1" s="205"/>
      <c r="IT1" s="205"/>
      <c r="IU1" s="131"/>
      <c r="IV1" s="132"/>
      <c r="IW1" s="133"/>
      <c r="IX1" s="130"/>
      <c r="IY1" s="205"/>
      <c r="IZ1" s="205"/>
      <c r="JA1" s="205"/>
      <c r="JB1" s="205"/>
      <c r="JC1" s="205"/>
      <c r="JD1" s="131"/>
      <c r="JE1" s="132"/>
      <c r="JF1" s="133"/>
      <c r="JG1" s="130"/>
      <c r="JH1" s="205"/>
      <c r="JI1" s="205"/>
      <c r="JJ1" s="205"/>
      <c r="JK1" s="205"/>
      <c r="JL1" s="205"/>
      <c r="JM1" s="131"/>
      <c r="JN1" s="132"/>
      <c r="JO1" s="133"/>
      <c r="JP1" s="130"/>
      <c r="JQ1" s="205"/>
      <c r="JR1" s="205"/>
      <c r="JS1" s="205"/>
      <c r="JT1" s="205"/>
      <c r="JU1" s="205"/>
      <c r="JV1" s="131"/>
      <c r="JW1" s="132"/>
      <c r="JX1" s="133"/>
      <c r="JY1" s="130"/>
      <c r="JZ1" s="205"/>
      <c r="KA1" s="205"/>
      <c r="KB1" s="205"/>
      <c r="KC1" s="205"/>
      <c r="KD1" s="205"/>
      <c r="KE1" s="131"/>
      <c r="KF1" s="132"/>
      <c r="KG1" s="133"/>
      <c r="KH1" s="130"/>
      <c r="KI1" s="205"/>
      <c r="KJ1" s="205"/>
      <c r="KK1" s="205"/>
      <c r="KL1" s="205"/>
      <c r="KM1" s="205"/>
      <c r="KN1" s="131"/>
      <c r="KO1" s="132"/>
      <c r="KP1" s="133"/>
      <c r="KQ1" s="130"/>
      <c r="KR1" s="205"/>
      <c r="KS1" s="205"/>
      <c r="KT1" s="205"/>
      <c r="KU1" s="205"/>
      <c r="KV1" s="205"/>
      <c r="KW1" s="131"/>
      <c r="KX1" s="132"/>
      <c r="KY1" s="133"/>
      <c r="KZ1" s="130"/>
      <c r="LA1" s="205"/>
      <c r="LB1" s="205"/>
      <c r="LC1" s="205"/>
      <c r="LD1" s="205"/>
      <c r="LE1" s="205"/>
      <c r="LF1" s="131"/>
      <c r="LG1" s="132"/>
      <c r="LH1" s="133"/>
      <c r="LI1" s="130"/>
      <c r="LJ1" s="205"/>
      <c r="LK1" s="205"/>
      <c r="LL1" s="205"/>
      <c r="LM1" s="205"/>
      <c r="LN1" s="205"/>
      <c r="LO1" s="131"/>
      <c r="LP1" s="132"/>
      <c r="LQ1" s="133"/>
      <c r="LR1" s="130"/>
      <c r="LS1" s="205"/>
      <c r="LT1" s="205"/>
      <c r="LU1" s="205"/>
      <c r="LV1" s="205"/>
      <c r="LW1" s="205"/>
      <c r="LX1" s="131"/>
      <c r="LY1" s="132"/>
      <c r="LZ1" s="133"/>
      <c r="MA1" s="130"/>
      <c r="MB1" s="205"/>
      <c r="MC1" s="205"/>
      <c r="MD1" s="205"/>
      <c r="ME1" s="205"/>
      <c r="MF1" s="205"/>
      <c r="MG1" s="131"/>
      <c r="MH1" s="132"/>
      <c r="MI1" s="133"/>
      <c r="MJ1" s="130"/>
      <c r="MK1" s="205"/>
      <c r="ML1" s="205"/>
      <c r="MM1" s="205"/>
      <c r="MN1" s="205"/>
      <c r="MO1" s="205"/>
      <c r="MP1" s="131"/>
      <c r="MQ1" s="132"/>
      <c r="MR1" s="133"/>
      <c r="MS1" s="130"/>
      <c r="MT1" s="205"/>
      <c r="MU1" s="205"/>
      <c r="MV1" s="205"/>
      <c r="MW1" s="205"/>
      <c r="MX1" s="205"/>
      <c r="MY1" s="131"/>
      <c r="MZ1" s="132"/>
      <c r="NA1" s="133"/>
      <c r="NB1" s="130"/>
      <c r="NC1" s="205"/>
      <c r="ND1" s="205"/>
      <c r="NE1" s="205"/>
      <c r="NF1" s="205"/>
      <c r="NG1" s="205"/>
      <c r="NH1" s="131"/>
      <c r="NI1" s="132"/>
      <c r="NJ1" s="133"/>
      <c r="NK1" s="130"/>
      <c r="NL1" s="205"/>
      <c r="NM1" s="205"/>
      <c r="NN1" s="205"/>
      <c r="NO1" s="205"/>
      <c r="NP1" s="205"/>
      <c r="NQ1" s="131"/>
      <c r="NR1" s="132"/>
      <c r="NS1" s="133"/>
      <c r="NT1" s="130"/>
      <c r="NU1" s="205"/>
      <c r="NV1" s="205"/>
      <c r="NW1" s="205"/>
      <c r="NX1" s="205"/>
      <c r="NY1" s="205"/>
      <c r="NZ1" s="131"/>
      <c r="OA1" s="132"/>
      <c r="OB1" s="133"/>
      <c r="OC1" s="130"/>
      <c r="OD1" s="205"/>
      <c r="OE1" s="205"/>
      <c r="OF1" s="205"/>
      <c r="OG1" s="205"/>
      <c r="OH1" s="205"/>
      <c r="OI1" s="131"/>
      <c r="OJ1" s="132"/>
      <c r="OK1" s="133"/>
      <c r="OL1" s="130"/>
      <c r="OM1" s="205"/>
      <c r="ON1" s="205"/>
      <c r="OO1" s="205"/>
      <c r="OP1" s="205"/>
      <c r="OQ1" s="205"/>
      <c r="OR1" s="131"/>
      <c r="OS1" s="132"/>
      <c r="OT1" s="133"/>
      <c r="OU1" s="130"/>
      <c r="OV1" s="205"/>
      <c r="OW1" s="205"/>
      <c r="OX1" s="205"/>
      <c r="OY1" s="205"/>
      <c r="OZ1" s="205"/>
      <c r="PA1" s="131"/>
      <c r="PB1" s="132"/>
      <c r="PC1" s="133"/>
      <c r="PD1" s="130"/>
      <c r="PE1" s="205"/>
      <c r="PF1" s="205"/>
      <c r="PG1" s="205"/>
      <c r="PH1" s="205"/>
      <c r="PI1" s="205"/>
      <c r="PJ1" s="131"/>
      <c r="PK1" s="132"/>
      <c r="PL1" s="133"/>
      <c r="PM1" s="130"/>
      <c r="PN1" s="205"/>
      <c r="PO1" s="205"/>
      <c r="PP1" s="205"/>
      <c r="PQ1" s="205"/>
      <c r="PR1" s="205"/>
      <c r="PS1" s="131"/>
      <c r="PT1" s="132"/>
      <c r="PU1" s="133"/>
      <c r="PV1" s="130"/>
      <c r="PW1" s="205"/>
      <c r="PX1" s="205"/>
      <c r="PY1" s="205"/>
      <c r="PZ1" s="205"/>
      <c r="QA1" s="205"/>
      <c r="QB1" s="131"/>
      <c r="QC1" s="132"/>
      <c r="QD1" s="133"/>
      <c r="QE1" s="130"/>
      <c r="QF1" s="205"/>
      <c r="QG1" s="205"/>
      <c r="QH1" s="205"/>
      <c r="QI1" s="205"/>
      <c r="QJ1" s="205"/>
      <c r="QK1" s="131"/>
      <c r="QL1" s="132"/>
      <c r="QM1" s="133"/>
      <c r="QN1" s="130"/>
      <c r="QO1" s="205"/>
      <c r="QP1" s="205"/>
      <c r="QQ1" s="205"/>
      <c r="QR1" s="205"/>
      <c r="QS1" s="205"/>
      <c r="QT1" s="131"/>
      <c r="QU1" s="132"/>
      <c r="QV1" s="133"/>
      <c r="QW1" s="130"/>
      <c r="QX1" s="205"/>
      <c r="QY1" s="205"/>
      <c r="QZ1" s="205"/>
      <c r="RA1" s="205"/>
      <c r="RB1" s="205"/>
      <c r="RC1" s="131"/>
      <c r="RD1" s="132"/>
      <c r="RE1" s="133"/>
      <c r="RF1" s="130"/>
      <c r="RG1" s="205"/>
      <c r="RH1" s="205"/>
      <c r="RI1" s="205"/>
      <c r="RJ1" s="205"/>
      <c r="RK1" s="205"/>
      <c r="RL1" s="131"/>
      <c r="RM1" s="132"/>
      <c r="RN1" s="133"/>
      <c r="RO1" s="130"/>
      <c r="RP1" s="205"/>
      <c r="RQ1" s="205"/>
      <c r="RR1" s="205"/>
      <c r="RS1" s="205"/>
      <c r="RT1" s="205"/>
      <c r="RU1" s="131"/>
      <c r="RV1" s="132"/>
      <c r="RW1" s="133"/>
      <c r="RX1" s="130"/>
      <c r="RY1" s="205"/>
      <c r="RZ1" s="205"/>
      <c r="SA1" s="205"/>
      <c r="SB1" s="205"/>
      <c r="SC1" s="205"/>
      <c r="SD1" s="131"/>
      <c r="SE1" s="132"/>
      <c r="SF1" s="133"/>
      <c r="SG1" s="130"/>
      <c r="SH1" s="205"/>
      <c r="SI1" s="205"/>
      <c r="SJ1" s="205"/>
      <c r="SK1" s="205"/>
      <c r="SL1" s="205"/>
      <c r="SM1" s="131"/>
      <c r="SN1" s="132"/>
      <c r="SO1" s="133"/>
      <c r="SP1" s="130"/>
      <c r="SQ1" s="205"/>
      <c r="SR1" s="205"/>
      <c r="SS1" s="205"/>
      <c r="ST1" s="205"/>
      <c r="SU1" s="205"/>
      <c r="SV1" s="131"/>
      <c r="SW1" s="132"/>
      <c r="SX1" s="133"/>
      <c r="SY1" s="130"/>
      <c r="SZ1" s="205"/>
      <c r="TA1" s="205"/>
      <c r="TB1" s="205"/>
      <c r="TC1" s="205"/>
      <c r="TD1" s="205"/>
      <c r="TE1" s="131"/>
      <c r="TF1" s="132"/>
      <c r="TG1" s="133"/>
      <c r="TH1" s="130"/>
      <c r="TI1" s="205"/>
      <c r="TJ1" s="205"/>
      <c r="TK1" s="205"/>
      <c r="TL1" s="205"/>
      <c r="TM1" s="205"/>
      <c r="TN1" s="131"/>
      <c r="TO1" s="132"/>
      <c r="TP1" s="133"/>
      <c r="TQ1" s="130"/>
      <c r="TR1" s="205"/>
      <c r="TS1" s="205"/>
      <c r="TT1" s="205"/>
      <c r="TU1" s="205"/>
      <c r="TV1" s="205"/>
      <c r="TW1" s="131"/>
      <c r="TX1" s="132"/>
      <c r="TY1" s="133"/>
      <c r="TZ1" s="130"/>
      <c r="UA1" s="205"/>
      <c r="UB1" s="205"/>
      <c r="UC1" s="205"/>
      <c r="UD1" s="205"/>
      <c r="UE1" s="205"/>
      <c r="UF1" s="131"/>
      <c r="UG1" s="132"/>
      <c r="UH1" s="133"/>
      <c r="UI1" s="130"/>
      <c r="UJ1" s="205"/>
      <c r="UK1" s="205"/>
      <c r="UL1" s="205"/>
      <c r="UM1" s="205"/>
      <c r="UN1" s="205"/>
      <c r="UO1" s="131"/>
      <c r="UP1" s="132"/>
      <c r="UQ1" s="133"/>
      <c r="UR1" s="130"/>
      <c r="US1" s="205"/>
      <c r="UT1" s="205"/>
      <c r="UU1" s="205"/>
      <c r="UV1" s="205"/>
      <c r="UW1" s="205"/>
      <c r="UX1" s="131"/>
      <c r="UY1" s="132"/>
      <c r="UZ1" s="133"/>
      <c r="VA1" s="130"/>
      <c r="VB1" s="205"/>
      <c r="VC1" s="205"/>
      <c r="VD1" s="205"/>
      <c r="VE1" s="205"/>
      <c r="VF1" s="205"/>
      <c r="VG1" s="131"/>
      <c r="VH1" s="132"/>
      <c r="VI1" s="133"/>
      <c r="VJ1" s="130"/>
      <c r="VK1" s="205"/>
      <c r="VL1" s="205"/>
      <c r="VM1" s="205"/>
      <c r="VN1" s="205"/>
      <c r="VO1" s="205"/>
      <c r="VP1" s="131"/>
      <c r="VQ1" s="132"/>
      <c r="VR1" s="133"/>
      <c r="VS1" s="130"/>
      <c r="VT1" s="205"/>
      <c r="VU1" s="205"/>
      <c r="VV1" s="205"/>
      <c r="VW1" s="205"/>
      <c r="VX1" s="205"/>
      <c r="VY1" s="131"/>
      <c r="VZ1" s="132"/>
      <c r="WA1" s="133"/>
      <c r="WB1" s="130"/>
      <c r="WC1" s="205"/>
      <c r="WD1" s="205"/>
      <c r="WE1" s="205"/>
      <c r="WF1" s="205"/>
      <c r="WG1" s="205"/>
      <c r="WH1" s="131"/>
      <c r="WI1" s="132"/>
      <c r="WJ1" s="133"/>
      <c r="WK1" s="130"/>
      <c r="WL1" s="205"/>
      <c r="WM1" s="205"/>
      <c r="WN1" s="205"/>
      <c r="WO1" s="205"/>
      <c r="WP1" s="205"/>
      <c r="WQ1" s="131"/>
      <c r="WR1" s="132"/>
      <c r="WS1" s="133"/>
      <c r="WT1" s="130"/>
      <c r="WU1" s="205"/>
      <c r="WV1" s="205"/>
      <c r="WW1" s="205"/>
      <c r="WX1" s="205"/>
      <c r="WY1" s="205"/>
      <c r="WZ1" s="131"/>
      <c r="XA1" s="132"/>
      <c r="XB1" s="133"/>
      <c r="XC1" s="130"/>
      <c r="XD1" s="205"/>
      <c r="XE1" s="205"/>
      <c r="XF1" s="205"/>
      <c r="XG1" s="205"/>
      <c r="XH1" s="205"/>
      <c r="XI1" s="131"/>
      <c r="XJ1" s="132"/>
      <c r="XK1" s="133"/>
      <c r="XL1" s="130"/>
      <c r="XM1" s="205"/>
      <c r="XN1" s="205"/>
      <c r="XO1" s="205"/>
      <c r="XP1" s="205"/>
      <c r="XQ1" s="205"/>
      <c r="XR1" s="131"/>
      <c r="XS1" s="132"/>
      <c r="XT1" s="133"/>
      <c r="XU1" s="130"/>
      <c r="XV1" s="205"/>
      <c r="XW1" s="205"/>
      <c r="XX1" s="205"/>
      <c r="XY1" s="205"/>
      <c r="XZ1" s="205"/>
      <c r="YA1" s="131"/>
      <c r="YB1" s="132"/>
      <c r="YC1" s="133"/>
      <c r="YD1" s="130"/>
      <c r="YE1" s="205"/>
      <c r="YF1" s="205"/>
      <c r="YG1" s="205"/>
      <c r="YH1" s="205"/>
      <c r="YI1" s="205"/>
      <c r="YJ1" s="131"/>
      <c r="YK1" s="132"/>
      <c r="YL1" s="133"/>
      <c r="YM1" s="130"/>
      <c r="YN1" s="205"/>
      <c r="YO1" s="205"/>
      <c r="YP1" s="205"/>
      <c r="YQ1" s="205"/>
      <c r="YR1" s="205"/>
      <c r="YS1" s="131"/>
      <c r="YT1" s="132"/>
      <c r="YU1" s="133"/>
      <c r="YV1" s="130"/>
      <c r="YW1" s="205"/>
      <c r="YX1" s="205"/>
      <c r="YY1" s="205"/>
      <c r="YZ1" s="205"/>
      <c r="ZA1" s="205"/>
      <c r="ZB1" s="131"/>
      <c r="ZC1" s="132"/>
      <c r="ZD1" s="133"/>
      <c r="ZE1" s="130"/>
      <c r="ZF1" s="205"/>
      <c r="ZG1" s="205"/>
      <c r="ZH1" s="205"/>
      <c r="ZI1" s="205"/>
      <c r="ZJ1" s="205"/>
      <c r="ZK1" s="131"/>
      <c r="ZL1" s="132"/>
      <c r="ZM1" s="133"/>
      <c r="ZN1" s="130"/>
      <c r="ZO1" s="205"/>
      <c r="ZP1" s="205"/>
      <c r="ZQ1" s="205"/>
      <c r="ZR1" s="205"/>
      <c r="ZS1" s="205"/>
      <c r="ZT1" s="131"/>
      <c r="ZU1" s="132"/>
      <c r="ZV1" s="133"/>
      <c r="ZW1" s="130"/>
      <c r="ZX1" s="205"/>
      <c r="ZY1" s="205"/>
      <c r="ZZ1" s="205"/>
      <c r="AAA1" s="205"/>
      <c r="AAB1" s="205"/>
      <c r="AAC1" s="131"/>
      <c r="AAD1" s="132"/>
      <c r="AAE1" s="133"/>
      <c r="AAF1" s="130"/>
      <c r="AAG1" s="205"/>
      <c r="AAH1" s="205"/>
      <c r="AAI1" s="205"/>
      <c r="AAJ1" s="205"/>
      <c r="AAK1" s="205"/>
      <c r="AAL1" s="131"/>
      <c r="AAM1" s="132"/>
      <c r="AAN1" s="133"/>
      <c r="AAO1" s="130"/>
      <c r="AAP1" s="205"/>
      <c r="AAQ1" s="205"/>
      <c r="AAR1" s="205"/>
      <c r="AAS1" s="205"/>
      <c r="AAT1" s="205"/>
      <c r="AAU1" s="131"/>
      <c r="AAV1" s="132"/>
      <c r="AAW1" s="133"/>
      <c r="AAX1" s="130"/>
      <c r="AAY1" s="205"/>
      <c r="AAZ1" s="205"/>
      <c r="ABA1" s="205"/>
      <c r="ABB1" s="205"/>
      <c r="ABC1" s="205"/>
      <c r="ABD1" s="131"/>
      <c r="ABE1" s="132"/>
      <c r="ABF1" s="133"/>
      <c r="ABG1" s="130"/>
      <c r="ABH1" s="205"/>
      <c r="ABI1" s="205"/>
      <c r="ABJ1" s="205"/>
      <c r="ABK1" s="205"/>
      <c r="ABL1" s="205"/>
      <c r="ABM1" s="131"/>
      <c r="ABN1" s="132"/>
      <c r="ABO1" s="133"/>
      <c r="ABP1" s="130"/>
      <c r="ABQ1" s="205"/>
      <c r="ABR1" s="205"/>
      <c r="ABS1" s="205"/>
      <c r="ABT1" s="205"/>
      <c r="ABU1" s="205"/>
      <c r="ABV1" s="131"/>
      <c r="ABW1" s="132"/>
      <c r="ABX1" s="133"/>
      <c r="ABY1" s="130"/>
      <c r="ABZ1" s="205"/>
      <c r="ACA1" s="205"/>
      <c r="ACB1" s="205"/>
      <c r="ACC1" s="205"/>
      <c r="ACD1" s="205"/>
      <c r="ACE1" s="131"/>
      <c r="ACF1" s="132"/>
      <c r="ACG1" s="133"/>
      <c r="ACH1" s="130"/>
      <c r="ACI1" s="205"/>
      <c r="ACJ1" s="205"/>
      <c r="ACK1" s="205"/>
      <c r="ACL1" s="205"/>
      <c r="ACM1" s="205"/>
      <c r="ACN1" s="131"/>
      <c r="ACO1" s="132"/>
      <c r="ACP1" s="133"/>
      <c r="ACQ1" s="130"/>
      <c r="ACR1" s="205"/>
      <c r="ACS1" s="205"/>
      <c r="ACT1" s="205"/>
      <c r="ACU1" s="205"/>
      <c r="ACV1" s="205"/>
      <c r="ACW1" s="131"/>
      <c r="ACX1" s="132"/>
      <c r="ACY1" s="133"/>
      <c r="ACZ1" s="130"/>
      <c r="ADA1" s="205"/>
      <c r="ADB1" s="205"/>
      <c r="ADC1" s="205"/>
      <c r="ADD1" s="205"/>
      <c r="ADE1" s="205"/>
      <c r="ADF1" s="131"/>
      <c r="ADG1" s="132"/>
      <c r="ADH1" s="133"/>
      <c r="ADI1" s="130"/>
      <c r="ADJ1" s="205"/>
      <c r="ADK1" s="205"/>
      <c r="ADL1" s="205"/>
      <c r="ADM1" s="205"/>
      <c r="ADN1" s="205"/>
      <c r="ADO1" s="131"/>
      <c r="ADP1" s="132"/>
      <c r="ADQ1" s="133"/>
      <c r="ADR1" s="130"/>
      <c r="ADS1" s="205"/>
      <c r="ADT1" s="205"/>
      <c r="ADU1" s="205"/>
      <c r="ADV1" s="205"/>
      <c r="ADW1" s="205"/>
      <c r="ADX1" s="131"/>
      <c r="ADY1" s="132"/>
      <c r="ADZ1" s="133"/>
      <c r="AEA1" s="130"/>
      <c r="AEB1" s="205"/>
      <c r="AEC1" s="205"/>
      <c r="AED1" s="205"/>
      <c r="AEE1" s="205"/>
      <c r="AEF1" s="205"/>
      <c r="AEG1" s="131"/>
      <c r="AEH1" s="132"/>
      <c r="AEI1" s="133"/>
      <c r="AEJ1" s="130"/>
      <c r="AEK1" s="205"/>
      <c r="AEL1" s="205"/>
      <c r="AEM1" s="205"/>
      <c r="AEN1" s="205"/>
      <c r="AEO1" s="205"/>
      <c r="AEP1" s="131"/>
      <c r="AEQ1" s="132"/>
      <c r="AER1" s="133"/>
      <c r="AES1" s="130"/>
      <c r="AET1" s="205"/>
      <c r="AEU1" s="205"/>
      <c r="AEV1" s="205"/>
      <c r="AEW1" s="205"/>
      <c r="AEX1" s="205"/>
      <c r="AEY1" s="131"/>
      <c r="AEZ1" s="132"/>
      <c r="AFA1" s="133"/>
      <c r="AFB1" s="130"/>
      <c r="AFC1" s="205"/>
      <c r="AFD1" s="205"/>
      <c r="AFE1" s="205"/>
      <c r="AFF1" s="205"/>
      <c r="AFG1" s="205"/>
      <c r="AFH1" s="131"/>
      <c r="AFI1" s="132"/>
      <c r="AFJ1" s="133"/>
      <c r="AFK1" s="130"/>
      <c r="AFL1" s="205"/>
      <c r="AFM1" s="205"/>
      <c r="AFN1" s="205"/>
      <c r="AFO1" s="205"/>
      <c r="AFP1" s="205"/>
      <c r="AFQ1" s="131"/>
      <c r="AFR1" s="132"/>
      <c r="AFS1" s="133"/>
      <c r="AFT1" s="130"/>
      <c r="AFU1" s="205"/>
      <c r="AFV1" s="205"/>
      <c r="AFW1" s="205"/>
      <c r="AFX1" s="205"/>
      <c r="AFY1" s="205"/>
      <c r="AFZ1" s="131"/>
      <c r="AGA1" s="132"/>
      <c r="AGB1" s="133"/>
      <c r="AGC1" s="130"/>
      <c r="AGD1" s="205"/>
      <c r="AGE1" s="205"/>
      <c r="AGF1" s="205"/>
      <c r="AGG1" s="205"/>
      <c r="AGH1" s="205"/>
      <c r="AGI1" s="131"/>
      <c r="AGJ1" s="132"/>
      <c r="AGK1" s="133"/>
      <c r="AGL1" s="130"/>
      <c r="AGM1" s="205"/>
      <c r="AGN1" s="205"/>
      <c r="AGO1" s="205"/>
      <c r="AGP1" s="205"/>
      <c r="AGQ1" s="205"/>
      <c r="AGR1" s="131"/>
      <c r="AGS1" s="132"/>
      <c r="AGT1" s="133"/>
      <c r="AGU1" s="130"/>
      <c r="AGV1" s="205"/>
      <c r="AGW1" s="205"/>
      <c r="AGX1" s="205"/>
      <c r="AGY1" s="205"/>
      <c r="AGZ1" s="205"/>
      <c r="AHA1" s="131"/>
      <c r="AHB1" s="132"/>
      <c r="AHC1" s="133"/>
      <c r="AHD1" s="130"/>
      <c r="AHE1" s="205"/>
      <c r="AHF1" s="205"/>
      <c r="AHG1" s="205"/>
      <c r="AHH1" s="205"/>
      <c r="AHI1" s="205"/>
      <c r="AHJ1" s="131"/>
      <c r="AHK1" s="132"/>
      <c r="AHL1" s="133"/>
      <c r="AHM1" s="130"/>
      <c r="AHN1" s="205"/>
      <c r="AHO1" s="205"/>
      <c r="AHP1" s="205"/>
      <c r="AHQ1" s="205"/>
      <c r="AHR1" s="205"/>
      <c r="AHS1" s="131"/>
      <c r="AHT1" s="132"/>
      <c r="AHU1" s="133"/>
      <c r="AHV1" s="130"/>
      <c r="AHW1" s="205"/>
      <c r="AHX1" s="205"/>
      <c r="AHY1" s="205"/>
      <c r="AHZ1" s="205"/>
      <c r="AIA1" s="205"/>
      <c r="AIB1" s="131"/>
      <c r="AIC1" s="132"/>
      <c r="AID1" s="133"/>
      <c r="AIE1" s="130"/>
      <c r="AIF1" s="205"/>
      <c r="AIG1" s="205"/>
      <c r="AIH1" s="205"/>
      <c r="AII1" s="205"/>
      <c r="AIJ1" s="205"/>
      <c r="AIK1" s="131"/>
      <c r="AIL1" s="132"/>
      <c r="AIM1" s="133"/>
      <c r="AIN1" s="130"/>
      <c r="AIO1" s="205"/>
      <c r="AIP1" s="205"/>
      <c r="AIQ1" s="205"/>
      <c r="AIR1" s="205"/>
      <c r="AIS1" s="205"/>
      <c r="AIT1" s="131"/>
      <c r="AIU1" s="132"/>
      <c r="AIV1" s="133"/>
      <c r="AIW1" s="130"/>
      <c r="AIX1" s="205"/>
      <c r="AIY1" s="205"/>
      <c r="AIZ1" s="205"/>
      <c r="AJA1" s="205"/>
      <c r="AJB1" s="205"/>
      <c r="AJC1" s="131"/>
      <c r="AJD1" s="132"/>
      <c r="AJE1" s="133"/>
      <c r="AJF1" s="130"/>
      <c r="AJG1" s="205"/>
      <c r="AJH1" s="205"/>
      <c r="AJI1" s="205"/>
      <c r="AJJ1" s="205"/>
      <c r="AJK1" s="205"/>
      <c r="AJL1" s="131"/>
      <c r="AJM1" s="132"/>
      <c r="AJN1" s="133"/>
      <c r="AJO1" s="130"/>
      <c r="AJP1" s="205"/>
      <c r="AJQ1" s="205"/>
      <c r="AJR1" s="205"/>
      <c r="AJS1" s="205"/>
      <c r="AJT1" s="205"/>
      <c r="AJU1" s="131"/>
      <c r="AJV1" s="132"/>
      <c r="AJW1" s="133"/>
      <c r="AJX1" s="130"/>
      <c r="AJY1" s="205"/>
      <c r="AJZ1" s="205"/>
      <c r="AKA1" s="205"/>
      <c r="AKB1" s="205"/>
      <c r="AKC1" s="205"/>
      <c r="AKD1" s="131"/>
      <c r="AKE1" s="132"/>
      <c r="AKF1" s="133"/>
      <c r="AKG1" s="130"/>
      <c r="AKH1" s="205"/>
      <c r="AKI1" s="205"/>
      <c r="AKJ1" s="205"/>
      <c r="AKK1" s="205"/>
      <c r="AKL1" s="205"/>
      <c r="AKM1" s="131"/>
      <c r="AKN1" s="132"/>
      <c r="AKO1" s="133"/>
      <c r="AKP1" s="130"/>
      <c r="AKQ1" s="205"/>
      <c r="AKR1" s="205"/>
      <c r="AKS1" s="205"/>
      <c r="AKT1" s="205"/>
      <c r="AKU1" s="205"/>
      <c r="AKV1" s="131"/>
      <c r="AKW1" s="132"/>
      <c r="AKX1" s="133"/>
      <c r="AKY1" s="130"/>
      <c r="AKZ1" s="205"/>
      <c r="ALA1" s="205"/>
      <c r="ALB1" s="205"/>
      <c r="ALC1" s="205"/>
      <c r="ALD1" s="205"/>
      <c r="ALE1" s="131"/>
      <c r="ALF1" s="132"/>
      <c r="ALG1" s="133"/>
      <c r="ALH1" s="130"/>
      <c r="ALI1" s="205"/>
      <c r="ALJ1" s="205"/>
      <c r="ALK1" s="205"/>
      <c r="ALL1" s="205"/>
      <c r="ALM1" s="205"/>
      <c r="ALN1" s="131"/>
      <c r="ALO1" s="132"/>
      <c r="ALP1" s="133"/>
      <c r="ALQ1" s="130"/>
      <c r="ALR1" s="205"/>
      <c r="ALS1" s="205"/>
      <c r="ALT1" s="205"/>
      <c r="ALU1" s="205"/>
      <c r="ALV1" s="205"/>
      <c r="ALW1" s="131"/>
      <c r="ALX1" s="132"/>
      <c r="ALY1" s="133"/>
      <c r="ALZ1" s="130"/>
      <c r="AMA1" s="205"/>
      <c r="AMB1" s="205"/>
      <c r="AMC1" s="205"/>
      <c r="AMD1" s="205"/>
      <c r="AME1" s="205"/>
      <c r="AMF1" s="131"/>
      <c r="AMG1" s="132"/>
      <c r="AMH1" s="133"/>
      <c r="AMI1" s="130"/>
      <c r="AMJ1" s="205"/>
      <c r="AMK1" s="205"/>
      <c r="AML1" s="205"/>
      <c r="AMM1" s="205"/>
      <c r="AMN1" s="205"/>
      <c r="AMO1" s="131"/>
      <c r="AMP1" s="132"/>
      <c r="AMQ1" s="133"/>
      <c r="AMR1" s="130"/>
      <c r="AMS1" s="205"/>
      <c r="AMT1" s="205"/>
      <c r="AMU1" s="205"/>
      <c r="AMV1" s="205"/>
      <c r="AMW1" s="205"/>
      <c r="AMX1" s="131"/>
      <c r="AMY1" s="132"/>
      <c r="AMZ1" s="133"/>
      <c r="ANA1" s="130"/>
      <c r="ANB1" s="205"/>
      <c r="ANC1" s="205"/>
      <c r="AND1" s="205"/>
      <c r="ANE1" s="205"/>
      <c r="ANF1" s="205"/>
      <c r="ANG1" s="131"/>
      <c r="ANH1" s="132"/>
      <c r="ANI1" s="133"/>
      <c r="ANJ1" s="130"/>
      <c r="ANK1" s="205"/>
      <c r="ANL1" s="205"/>
      <c r="ANM1" s="205"/>
      <c r="ANN1" s="205"/>
      <c r="ANO1" s="205"/>
      <c r="ANP1" s="131"/>
      <c r="ANQ1" s="132"/>
      <c r="ANR1" s="133"/>
      <c r="ANS1" s="130"/>
      <c r="ANT1" s="205"/>
      <c r="ANU1" s="205"/>
      <c r="ANV1" s="205"/>
      <c r="ANW1" s="205"/>
      <c r="ANX1" s="205"/>
      <c r="ANY1" s="131"/>
      <c r="ANZ1" s="132"/>
      <c r="AOA1" s="133"/>
      <c r="AOB1" s="130"/>
      <c r="AOC1" s="205"/>
      <c r="AOD1" s="205"/>
      <c r="AOE1" s="205"/>
      <c r="AOF1" s="205"/>
      <c r="AOG1" s="205"/>
      <c r="AOH1" s="131"/>
      <c r="AOI1" s="132"/>
      <c r="AOJ1" s="133"/>
      <c r="AOK1" s="130"/>
      <c r="AOL1" s="205"/>
      <c r="AOM1" s="205"/>
      <c r="AON1" s="205"/>
      <c r="AOO1" s="205"/>
      <c r="AOP1" s="205"/>
      <c r="AOQ1" s="131"/>
      <c r="AOR1" s="132"/>
      <c r="AOS1" s="133"/>
      <c r="AOT1" s="130"/>
      <c r="AOU1" s="205"/>
      <c r="AOV1" s="205"/>
      <c r="AOW1" s="205"/>
      <c r="AOX1" s="205"/>
      <c r="AOY1" s="205"/>
      <c r="AOZ1" s="131"/>
      <c r="APA1" s="132"/>
      <c r="APB1" s="133"/>
      <c r="APC1" s="130"/>
      <c r="APD1" s="205"/>
      <c r="APE1" s="205"/>
      <c r="APF1" s="205"/>
      <c r="APG1" s="205"/>
      <c r="APH1" s="205"/>
      <c r="API1" s="131"/>
      <c r="APJ1" s="132"/>
      <c r="APK1" s="133"/>
      <c r="APL1" s="130"/>
      <c r="APM1" s="205"/>
      <c r="APN1" s="205"/>
      <c r="APO1" s="205"/>
      <c r="APP1" s="205"/>
      <c r="APQ1" s="205"/>
      <c r="APR1" s="131"/>
      <c r="APS1" s="132"/>
      <c r="APT1" s="133"/>
      <c r="APU1" s="130"/>
      <c r="APV1" s="205"/>
      <c r="APW1" s="205"/>
      <c r="APX1" s="205"/>
      <c r="APY1" s="205"/>
      <c r="APZ1" s="205"/>
      <c r="AQA1" s="131"/>
      <c r="AQB1" s="132"/>
      <c r="AQC1" s="133"/>
      <c r="AQD1" s="130"/>
      <c r="AQE1" s="205"/>
      <c r="AQF1" s="205"/>
      <c r="AQG1" s="205"/>
      <c r="AQH1" s="205"/>
      <c r="AQI1" s="205"/>
      <c r="AQJ1" s="131"/>
      <c r="AQK1" s="132"/>
      <c r="AQL1" s="133"/>
      <c r="AQM1" s="130"/>
      <c r="AQN1" s="205"/>
      <c r="AQO1" s="205"/>
      <c r="AQP1" s="205"/>
      <c r="AQQ1" s="205"/>
      <c r="AQR1" s="205"/>
      <c r="AQS1" s="131"/>
      <c r="AQT1" s="132"/>
      <c r="AQU1" s="133"/>
      <c r="AQV1" s="130"/>
      <c r="AQW1" s="205"/>
      <c r="AQX1" s="205"/>
      <c r="AQY1" s="205"/>
      <c r="AQZ1" s="205"/>
      <c r="ARA1" s="205"/>
      <c r="ARB1" s="131"/>
      <c r="ARC1" s="132"/>
      <c r="ARD1" s="133"/>
      <c r="ARE1" s="130"/>
      <c r="ARF1" s="205"/>
      <c r="ARG1" s="205"/>
      <c r="ARH1" s="205"/>
      <c r="ARI1" s="205"/>
      <c r="ARJ1" s="205"/>
      <c r="ARK1" s="131"/>
      <c r="ARL1" s="132"/>
      <c r="ARM1" s="133"/>
      <c r="ARN1" s="130"/>
      <c r="ARO1" s="205"/>
      <c r="ARP1" s="205"/>
      <c r="ARQ1" s="205"/>
      <c r="ARR1" s="205"/>
      <c r="ARS1" s="205"/>
      <c r="ART1" s="131"/>
      <c r="ARU1" s="132"/>
      <c r="ARV1" s="133"/>
      <c r="ARW1" s="130"/>
      <c r="ARX1" s="205"/>
      <c r="ARY1" s="205"/>
      <c r="ARZ1" s="205"/>
      <c r="ASA1" s="205"/>
      <c r="ASB1" s="205"/>
      <c r="ASC1" s="131"/>
      <c r="ASD1" s="132"/>
      <c r="ASE1" s="133"/>
      <c r="ASF1" s="130"/>
      <c r="ASG1" s="205"/>
      <c r="ASH1" s="205"/>
      <c r="ASI1" s="205"/>
      <c r="ASJ1" s="205"/>
      <c r="ASK1" s="205"/>
      <c r="ASL1" s="131"/>
      <c r="ASM1" s="132"/>
      <c r="ASN1" s="133"/>
      <c r="ASO1" s="130"/>
      <c r="ASP1" s="205"/>
      <c r="ASQ1" s="205"/>
      <c r="ASR1" s="205"/>
      <c r="ASS1" s="205"/>
      <c r="AST1" s="205"/>
      <c r="ASU1" s="131"/>
      <c r="ASV1" s="132"/>
      <c r="ASW1" s="133"/>
      <c r="ASX1" s="130"/>
      <c r="ASY1" s="205"/>
      <c r="ASZ1" s="205"/>
      <c r="ATA1" s="205"/>
      <c r="ATB1" s="205"/>
      <c r="ATC1" s="205"/>
      <c r="ATD1" s="131"/>
      <c r="ATE1" s="132"/>
      <c r="ATF1" s="133"/>
      <c r="ATG1" s="130"/>
      <c r="ATH1" s="205"/>
      <c r="ATI1" s="205"/>
      <c r="ATJ1" s="205"/>
      <c r="ATK1" s="205"/>
      <c r="ATL1" s="205"/>
      <c r="ATM1" s="131"/>
      <c r="ATN1" s="132"/>
      <c r="ATO1" s="133"/>
      <c r="ATP1" s="130"/>
      <c r="ATQ1" s="205"/>
      <c r="ATR1" s="205"/>
      <c r="ATS1" s="205"/>
      <c r="ATT1" s="205"/>
      <c r="ATU1" s="205"/>
      <c r="ATV1" s="131"/>
      <c r="ATW1" s="132"/>
      <c r="ATX1" s="133"/>
      <c r="ATY1" s="130"/>
      <c r="ATZ1" s="205"/>
      <c r="AUA1" s="205"/>
      <c r="AUB1" s="205"/>
      <c r="AUC1" s="205"/>
      <c r="AUD1" s="205"/>
      <c r="AUE1" s="131"/>
      <c r="AUF1" s="132"/>
      <c r="AUG1" s="133"/>
      <c r="AUH1" s="130"/>
      <c r="AUI1" s="205"/>
      <c r="AUJ1" s="205"/>
      <c r="AUK1" s="205"/>
      <c r="AUL1" s="205"/>
      <c r="AUM1" s="205"/>
      <c r="AUN1" s="131"/>
      <c r="AUO1" s="132"/>
      <c r="AUP1" s="133"/>
      <c r="AUQ1" s="130"/>
      <c r="AUR1" s="205"/>
      <c r="AUS1" s="205"/>
      <c r="AUT1" s="205"/>
      <c r="AUU1" s="205"/>
      <c r="AUV1" s="205"/>
      <c r="AUW1" s="131"/>
      <c r="AUX1" s="132"/>
      <c r="AUY1" s="133"/>
      <c r="AUZ1" s="130"/>
      <c r="AVA1" s="205"/>
      <c r="AVB1" s="205"/>
      <c r="AVC1" s="205"/>
      <c r="AVD1" s="205"/>
      <c r="AVE1" s="205"/>
      <c r="AVF1" s="131"/>
      <c r="AVG1" s="132"/>
      <c r="AVH1" s="133"/>
      <c r="AVI1" s="130"/>
      <c r="AVJ1" s="205"/>
      <c r="AVK1" s="205"/>
      <c r="AVL1" s="205"/>
      <c r="AVM1" s="205"/>
      <c r="AVN1" s="205"/>
      <c r="AVO1" s="131"/>
      <c r="AVP1" s="132"/>
      <c r="AVQ1" s="133"/>
      <c r="AVR1" s="130"/>
      <c r="AVS1" s="205"/>
      <c r="AVT1" s="205"/>
      <c r="AVU1" s="205"/>
      <c r="AVV1" s="205"/>
      <c r="AVW1" s="205"/>
      <c r="AVX1" s="131"/>
      <c r="AVY1" s="132"/>
      <c r="AVZ1" s="133"/>
      <c r="AWA1" s="130"/>
      <c r="AWB1" s="205"/>
      <c r="AWC1" s="205"/>
      <c r="AWD1" s="205"/>
      <c r="AWE1" s="205"/>
      <c r="AWF1" s="205"/>
      <c r="AWG1" s="131"/>
      <c r="AWH1" s="132"/>
      <c r="AWI1" s="133"/>
      <c r="AWJ1" s="130"/>
      <c r="AWK1" s="205"/>
      <c r="AWL1" s="205"/>
      <c r="AWM1" s="205"/>
      <c r="AWN1" s="205"/>
      <c r="AWO1" s="205"/>
      <c r="AWP1" s="131"/>
      <c r="AWQ1" s="132"/>
      <c r="AWR1" s="133"/>
      <c r="AWS1" s="130"/>
      <c r="AWT1" s="205"/>
      <c r="AWU1" s="205"/>
      <c r="AWV1" s="205"/>
      <c r="AWW1" s="205"/>
      <c r="AWX1" s="205"/>
      <c r="AWY1" s="131"/>
      <c r="AWZ1" s="132"/>
      <c r="AXA1" s="133"/>
      <c r="AXB1" s="130"/>
      <c r="AXC1" s="205"/>
      <c r="AXD1" s="205"/>
      <c r="AXE1" s="205"/>
      <c r="AXF1" s="205"/>
      <c r="AXG1" s="205"/>
      <c r="AXH1" s="131"/>
      <c r="AXI1" s="132"/>
      <c r="AXJ1" s="133"/>
      <c r="AXK1" s="130"/>
      <c r="AXL1" s="205"/>
      <c r="AXM1" s="205"/>
      <c r="AXN1" s="205"/>
      <c r="AXO1" s="205"/>
      <c r="AXP1" s="205"/>
      <c r="AXQ1" s="131"/>
      <c r="AXR1" s="132"/>
      <c r="AXS1" s="133"/>
      <c r="AXT1" s="130"/>
      <c r="AXU1" s="205"/>
      <c r="AXV1" s="205"/>
      <c r="AXW1" s="205"/>
      <c r="AXX1" s="205"/>
      <c r="AXY1" s="205"/>
      <c r="AXZ1" s="131"/>
      <c r="AYA1" s="132"/>
      <c r="AYB1" s="133"/>
      <c r="AYC1" s="130"/>
      <c r="AYD1" s="205"/>
      <c r="AYE1" s="205"/>
      <c r="AYF1" s="205"/>
      <c r="AYG1" s="205"/>
      <c r="AYH1" s="205"/>
      <c r="AYI1" s="131"/>
      <c r="AYJ1" s="132"/>
      <c r="AYK1" s="133"/>
      <c r="AYL1" s="130"/>
      <c r="AYM1" s="205"/>
      <c r="AYN1" s="205"/>
      <c r="AYO1" s="205"/>
      <c r="AYP1" s="205"/>
      <c r="AYQ1" s="205"/>
      <c r="AYR1" s="131"/>
      <c r="AYS1" s="132"/>
      <c r="AYT1" s="133"/>
      <c r="AYU1" s="130"/>
      <c r="AYV1" s="205"/>
      <c r="AYW1" s="205"/>
      <c r="AYX1" s="205"/>
      <c r="AYY1" s="205"/>
      <c r="AYZ1" s="205"/>
      <c r="AZA1" s="131"/>
      <c r="AZB1" s="132"/>
      <c r="AZC1" s="133"/>
      <c r="AZD1" s="130"/>
      <c r="AZE1" s="205"/>
      <c r="AZF1" s="205"/>
      <c r="AZG1" s="205"/>
      <c r="AZH1" s="205"/>
      <c r="AZI1" s="205"/>
      <c r="AZJ1" s="131"/>
      <c r="AZK1" s="132"/>
      <c r="AZL1" s="133"/>
      <c r="AZM1" s="130"/>
      <c r="AZN1" s="205"/>
      <c r="AZO1" s="205"/>
      <c r="AZP1" s="205"/>
      <c r="AZQ1" s="205"/>
      <c r="AZR1" s="205"/>
      <c r="AZS1" s="131"/>
      <c r="AZT1" s="132"/>
      <c r="AZU1" s="133"/>
      <c r="AZV1" s="130"/>
      <c r="AZW1" s="205"/>
      <c r="AZX1" s="205"/>
      <c r="AZY1" s="205"/>
      <c r="AZZ1" s="205"/>
      <c r="BAA1" s="205"/>
      <c r="BAB1" s="131"/>
      <c r="BAC1" s="132"/>
      <c r="BAD1" s="133"/>
      <c r="BAE1" s="130"/>
      <c r="BAF1" s="205"/>
      <c r="BAG1" s="205"/>
      <c r="BAH1" s="205"/>
      <c r="BAI1" s="205"/>
      <c r="BAJ1" s="205"/>
      <c r="BAK1" s="131"/>
      <c r="BAL1" s="132"/>
      <c r="BAM1" s="133"/>
      <c r="BAN1" s="130"/>
      <c r="BAO1" s="205"/>
      <c r="BAP1" s="205"/>
      <c r="BAQ1" s="205"/>
      <c r="BAR1" s="205"/>
      <c r="BAS1" s="205"/>
      <c r="BAT1" s="131"/>
      <c r="BAU1" s="132"/>
      <c r="BAV1" s="133"/>
      <c r="BAW1" s="130"/>
      <c r="BAX1" s="205"/>
      <c r="BAY1" s="205"/>
      <c r="BAZ1" s="205"/>
      <c r="BBA1" s="205"/>
      <c r="BBB1" s="205"/>
      <c r="BBC1" s="131"/>
      <c r="BBD1" s="132"/>
      <c r="BBE1" s="133"/>
      <c r="BBF1" s="130"/>
      <c r="BBG1" s="205"/>
      <c r="BBH1" s="205"/>
      <c r="BBI1" s="205"/>
      <c r="BBJ1" s="205"/>
      <c r="BBK1" s="205"/>
      <c r="BBL1" s="131"/>
      <c r="BBM1" s="132"/>
      <c r="BBN1" s="133"/>
      <c r="BBO1" s="130"/>
      <c r="BBP1" s="205"/>
      <c r="BBQ1" s="205"/>
      <c r="BBR1" s="205"/>
      <c r="BBS1" s="205"/>
      <c r="BBT1" s="205"/>
      <c r="BBU1" s="131"/>
      <c r="BBV1" s="132"/>
      <c r="BBW1" s="133"/>
      <c r="BBX1" s="130"/>
      <c r="BBY1" s="205"/>
      <c r="BBZ1" s="205"/>
      <c r="BCA1" s="205"/>
      <c r="BCB1" s="205"/>
      <c r="BCC1" s="205"/>
      <c r="BCD1" s="131"/>
      <c r="BCE1" s="132"/>
      <c r="BCF1" s="133"/>
      <c r="BCG1" s="130"/>
      <c r="BCH1" s="205"/>
      <c r="BCI1" s="205"/>
      <c r="BCJ1" s="205"/>
      <c r="BCK1" s="205"/>
      <c r="BCL1" s="205"/>
      <c r="BCM1" s="131"/>
      <c r="BCN1" s="132"/>
      <c r="BCO1" s="133"/>
      <c r="BCP1" s="130"/>
      <c r="BCQ1" s="205"/>
      <c r="BCR1" s="205"/>
      <c r="BCS1" s="205"/>
      <c r="BCT1" s="205"/>
      <c r="BCU1" s="205"/>
      <c r="BCV1" s="131"/>
      <c r="BCW1" s="132"/>
      <c r="BCX1" s="133"/>
      <c r="BCY1" s="130"/>
      <c r="BCZ1" s="205"/>
      <c r="BDA1" s="205"/>
      <c r="BDB1" s="205"/>
      <c r="BDC1" s="205"/>
      <c r="BDD1" s="205"/>
      <c r="BDE1" s="131"/>
      <c r="BDF1" s="132"/>
      <c r="BDG1" s="133"/>
      <c r="BDH1" s="130"/>
      <c r="BDI1" s="205"/>
      <c r="BDJ1" s="205"/>
      <c r="BDK1" s="205"/>
      <c r="BDL1" s="205"/>
      <c r="BDM1" s="205"/>
      <c r="BDN1" s="131"/>
      <c r="BDO1" s="132"/>
      <c r="BDP1" s="133"/>
      <c r="BDQ1" s="130"/>
      <c r="BDR1" s="205"/>
      <c r="BDS1" s="205"/>
      <c r="BDT1" s="205"/>
      <c r="BDU1" s="205"/>
      <c r="BDV1" s="205"/>
      <c r="BDW1" s="131"/>
      <c r="BDX1" s="132"/>
      <c r="BDY1" s="133"/>
      <c r="BDZ1" s="130"/>
      <c r="BEA1" s="205"/>
      <c r="BEB1" s="205"/>
      <c r="BEC1" s="205"/>
      <c r="BED1" s="205"/>
      <c r="BEE1" s="205"/>
      <c r="BEF1" s="131"/>
      <c r="BEG1" s="132"/>
      <c r="BEH1" s="133"/>
      <c r="BEI1" s="130"/>
      <c r="BEJ1" s="205"/>
      <c r="BEK1" s="205"/>
      <c r="BEL1" s="205"/>
      <c r="BEM1" s="205"/>
      <c r="BEN1" s="205"/>
      <c r="BEO1" s="131"/>
      <c r="BEP1" s="132"/>
      <c r="BEQ1" s="133"/>
      <c r="BER1" s="130"/>
      <c r="BES1" s="205"/>
      <c r="BET1" s="205"/>
      <c r="BEU1" s="205"/>
      <c r="BEV1" s="205"/>
      <c r="BEW1" s="205"/>
      <c r="BEX1" s="131"/>
      <c r="BEY1" s="132"/>
      <c r="BEZ1" s="133"/>
      <c r="BFA1" s="130"/>
      <c r="BFB1" s="205"/>
      <c r="BFC1" s="205"/>
      <c r="BFD1" s="205"/>
      <c r="BFE1" s="205"/>
      <c r="BFF1" s="205"/>
      <c r="BFG1" s="131"/>
      <c r="BFH1" s="132"/>
      <c r="BFI1" s="133"/>
      <c r="BFJ1" s="130"/>
      <c r="BFK1" s="205"/>
      <c r="BFL1" s="205"/>
      <c r="BFM1" s="205"/>
      <c r="BFN1" s="205"/>
      <c r="BFO1" s="205"/>
      <c r="BFP1" s="131"/>
      <c r="BFQ1" s="132"/>
      <c r="BFR1" s="133"/>
      <c r="BFS1" s="130"/>
      <c r="BFT1" s="205"/>
      <c r="BFU1" s="205"/>
      <c r="BFV1" s="205"/>
      <c r="BFW1" s="205"/>
      <c r="BFX1" s="205"/>
      <c r="BFY1" s="131"/>
      <c r="BFZ1" s="132"/>
      <c r="BGA1" s="133"/>
      <c r="BGB1" s="130"/>
      <c r="BGC1" s="205"/>
      <c r="BGD1" s="205"/>
      <c r="BGE1" s="205"/>
      <c r="BGF1" s="205"/>
      <c r="BGG1" s="205"/>
      <c r="BGH1" s="131"/>
      <c r="BGI1" s="132"/>
      <c r="BGJ1" s="133"/>
      <c r="BGK1" s="130"/>
      <c r="BGL1" s="205"/>
      <c r="BGM1" s="205"/>
      <c r="BGN1" s="205"/>
      <c r="BGO1" s="205"/>
      <c r="BGP1" s="205"/>
      <c r="BGQ1" s="131"/>
      <c r="BGR1" s="132"/>
      <c r="BGS1" s="133"/>
      <c r="BGT1" s="130"/>
      <c r="BGU1" s="205"/>
      <c r="BGV1" s="205"/>
      <c r="BGW1" s="205"/>
      <c r="BGX1" s="205"/>
      <c r="BGY1" s="205"/>
      <c r="BGZ1" s="131"/>
      <c r="BHA1" s="132"/>
      <c r="BHB1" s="133"/>
      <c r="BHC1" s="130"/>
      <c r="BHD1" s="205"/>
      <c r="BHE1" s="205"/>
      <c r="BHF1" s="205"/>
      <c r="BHG1" s="205"/>
      <c r="BHH1" s="205"/>
      <c r="BHI1" s="131"/>
      <c r="BHJ1" s="132"/>
      <c r="BHK1" s="133"/>
      <c r="BHL1" s="130"/>
      <c r="BHM1" s="205"/>
      <c r="BHN1" s="205"/>
      <c r="BHO1" s="205"/>
      <c r="BHP1" s="205"/>
      <c r="BHQ1" s="205"/>
      <c r="BHR1" s="131"/>
      <c r="BHS1" s="132"/>
      <c r="BHT1" s="133"/>
      <c r="BHU1" s="130"/>
      <c r="BHV1" s="205"/>
      <c r="BHW1" s="205"/>
      <c r="BHX1" s="205"/>
      <c r="BHY1" s="205"/>
      <c r="BHZ1" s="205"/>
      <c r="BIA1" s="131"/>
      <c r="BIB1" s="132"/>
      <c r="BIC1" s="133"/>
      <c r="BID1" s="130"/>
      <c r="BIE1" s="205"/>
      <c r="BIF1" s="205"/>
      <c r="BIG1" s="205"/>
      <c r="BIH1" s="205"/>
      <c r="BII1" s="205"/>
      <c r="BIJ1" s="131"/>
      <c r="BIK1" s="132"/>
      <c r="BIL1" s="133"/>
      <c r="BIM1" s="130"/>
      <c r="BIN1" s="205"/>
      <c r="BIO1" s="205"/>
      <c r="BIP1" s="205"/>
      <c r="BIQ1" s="205"/>
      <c r="BIR1" s="205"/>
      <c r="BIS1" s="131"/>
      <c r="BIT1" s="132"/>
      <c r="BIU1" s="133"/>
      <c r="BIV1" s="130"/>
      <c r="BIW1" s="205"/>
      <c r="BIX1" s="205"/>
      <c r="BIY1" s="205"/>
      <c r="BIZ1" s="205"/>
      <c r="BJA1" s="205"/>
      <c r="BJB1" s="131"/>
      <c r="BJC1" s="132"/>
      <c r="BJD1" s="133"/>
      <c r="BJE1" s="130"/>
      <c r="BJF1" s="205"/>
      <c r="BJG1" s="205"/>
      <c r="BJH1" s="205"/>
      <c r="BJI1" s="205"/>
      <c r="BJJ1" s="205"/>
      <c r="BJK1" s="131"/>
      <c r="BJL1" s="132"/>
      <c r="BJM1" s="133"/>
      <c r="BJN1" s="130"/>
      <c r="BJO1" s="205"/>
      <c r="BJP1" s="205"/>
      <c r="BJQ1" s="205"/>
      <c r="BJR1" s="205"/>
      <c r="BJS1" s="205"/>
      <c r="BJT1" s="131"/>
      <c r="BJU1" s="132"/>
      <c r="BJV1" s="133"/>
      <c r="BJW1" s="130"/>
      <c r="BJX1" s="205"/>
      <c r="BJY1" s="205"/>
      <c r="BJZ1" s="205"/>
      <c r="BKA1" s="205"/>
      <c r="BKB1" s="205"/>
      <c r="BKC1" s="131"/>
      <c r="BKD1" s="132"/>
      <c r="BKE1" s="133"/>
      <c r="BKF1" s="130"/>
      <c r="BKG1" s="205"/>
      <c r="BKH1" s="205"/>
      <c r="BKI1" s="205"/>
      <c r="BKJ1" s="205"/>
      <c r="BKK1" s="205"/>
      <c r="BKL1" s="131"/>
      <c r="BKM1" s="132"/>
      <c r="BKN1" s="133"/>
      <c r="BKO1" s="130"/>
      <c r="BKP1" s="205"/>
      <c r="BKQ1" s="205"/>
      <c r="BKR1" s="205"/>
      <c r="BKS1" s="205"/>
      <c r="BKT1" s="205"/>
      <c r="BKU1" s="131"/>
      <c r="BKV1" s="132"/>
      <c r="BKW1" s="133"/>
      <c r="BKX1" s="130"/>
      <c r="BKY1" s="205"/>
      <c r="BKZ1" s="205"/>
      <c r="BLA1" s="205"/>
      <c r="BLB1" s="205"/>
      <c r="BLC1" s="205"/>
      <c r="BLD1" s="131"/>
      <c r="BLE1" s="132"/>
      <c r="BLF1" s="133"/>
      <c r="BLG1" s="130"/>
      <c r="BLH1" s="205"/>
      <c r="BLI1" s="205"/>
      <c r="BLJ1" s="205"/>
      <c r="BLK1" s="205"/>
      <c r="BLL1" s="205"/>
      <c r="BLM1" s="131"/>
      <c r="BLN1" s="132"/>
      <c r="BLO1" s="133"/>
      <c r="BLP1" s="130"/>
      <c r="BLQ1" s="205"/>
      <c r="BLR1" s="205"/>
      <c r="BLS1" s="205"/>
      <c r="BLT1" s="205"/>
      <c r="BLU1" s="205"/>
      <c r="BLV1" s="131"/>
      <c r="BLW1" s="132"/>
      <c r="BLX1" s="133"/>
      <c r="BLY1" s="130"/>
      <c r="BLZ1" s="205"/>
      <c r="BMA1" s="205"/>
      <c r="BMB1" s="205"/>
      <c r="BMC1" s="205"/>
      <c r="BMD1" s="205"/>
      <c r="BME1" s="131"/>
      <c r="BMF1" s="132"/>
      <c r="BMG1" s="133"/>
      <c r="BMH1" s="130"/>
      <c r="BMI1" s="205"/>
      <c r="BMJ1" s="205"/>
      <c r="BMK1" s="205"/>
      <c r="BML1" s="205"/>
      <c r="BMM1" s="205"/>
      <c r="BMN1" s="131"/>
      <c r="BMO1" s="132"/>
      <c r="BMP1" s="133"/>
      <c r="BMQ1" s="130"/>
      <c r="BMR1" s="205"/>
      <c r="BMS1" s="205"/>
      <c r="BMT1" s="205"/>
      <c r="BMU1" s="205"/>
      <c r="BMV1" s="205"/>
      <c r="BMW1" s="131"/>
      <c r="BMX1" s="132"/>
      <c r="BMY1" s="133"/>
      <c r="BMZ1" s="130"/>
      <c r="BNA1" s="205"/>
      <c r="BNB1" s="205"/>
      <c r="BNC1" s="205"/>
      <c r="BND1" s="205"/>
      <c r="BNE1" s="205"/>
      <c r="BNF1" s="131"/>
      <c r="BNG1" s="132"/>
      <c r="BNH1" s="133"/>
      <c r="BNI1" s="130"/>
      <c r="BNJ1" s="205"/>
      <c r="BNK1" s="205"/>
      <c r="BNL1" s="205"/>
      <c r="BNM1" s="205"/>
      <c r="BNN1" s="205"/>
      <c r="BNO1" s="131"/>
      <c r="BNP1" s="132"/>
      <c r="BNQ1" s="133"/>
      <c r="BNR1" s="130"/>
      <c r="BNS1" s="205"/>
      <c r="BNT1" s="205"/>
      <c r="BNU1" s="205"/>
      <c r="BNV1" s="205"/>
      <c r="BNW1" s="205"/>
      <c r="BNX1" s="131"/>
      <c r="BNY1" s="132"/>
      <c r="BNZ1" s="133"/>
      <c r="BOA1" s="130"/>
      <c r="BOB1" s="205"/>
      <c r="BOC1" s="205"/>
      <c r="BOD1" s="205"/>
      <c r="BOE1" s="205"/>
      <c r="BOF1" s="205"/>
      <c r="BOG1" s="131"/>
      <c r="BOH1" s="132"/>
      <c r="BOI1" s="133"/>
      <c r="BOJ1" s="130"/>
      <c r="BOK1" s="205"/>
      <c r="BOL1" s="205"/>
      <c r="BOM1" s="205"/>
      <c r="BON1" s="205"/>
      <c r="BOO1" s="205"/>
      <c r="BOP1" s="131"/>
      <c r="BOQ1" s="132"/>
      <c r="BOR1" s="133"/>
      <c r="BOS1" s="130"/>
      <c r="BOT1" s="205"/>
      <c r="BOU1" s="205"/>
      <c r="BOV1" s="205"/>
      <c r="BOW1" s="205"/>
      <c r="BOX1" s="205"/>
      <c r="BOY1" s="131"/>
      <c r="BOZ1" s="132"/>
      <c r="BPA1" s="133"/>
      <c r="BPB1" s="130"/>
      <c r="BPC1" s="205"/>
      <c r="BPD1" s="205"/>
      <c r="BPE1" s="205"/>
      <c r="BPF1" s="205"/>
      <c r="BPG1" s="205"/>
      <c r="BPH1" s="131"/>
      <c r="BPI1" s="132"/>
      <c r="BPJ1" s="133"/>
      <c r="BPK1" s="130"/>
      <c r="BPL1" s="205"/>
      <c r="BPM1" s="205"/>
      <c r="BPN1" s="205"/>
      <c r="BPO1" s="205"/>
      <c r="BPP1" s="205"/>
      <c r="BPQ1" s="131"/>
      <c r="BPR1" s="132"/>
      <c r="BPS1" s="133"/>
      <c r="BPT1" s="130"/>
      <c r="BPU1" s="205"/>
      <c r="BPV1" s="205"/>
      <c r="BPW1" s="205"/>
      <c r="BPX1" s="205"/>
      <c r="BPY1" s="205"/>
      <c r="BPZ1" s="131"/>
      <c r="BQA1" s="132"/>
      <c r="BQB1" s="133"/>
      <c r="BQC1" s="130"/>
      <c r="BQD1" s="205"/>
      <c r="BQE1" s="205"/>
      <c r="BQF1" s="205"/>
      <c r="BQG1" s="205"/>
      <c r="BQH1" s="205"/>
      <c r="BQI1" s="131"/>
      <c r="BQJ1" s="132"/>
      <c r="BQK1" s="133"/>
      <c r="BQL1" s="130"/>
      <c r="BQM1" s="205"/>
      <c r="BQN1" s="205"/>
      <c r="BQO1" s="205"/>
      <c r="BQP1" s="205"/>
      <c r="BQQ1" s="205"/>
      <c r="BQR1" s="131"/>
      <c r="BQS1" s="132"/>
      <c r="BQT1" s="133"/>
      <c r="BQU1" s="130"/>
      <c r="BQV1" s="205"/>
      <c r="BQW1" s="205"/>
      <c r="BQX1" s="205"/>
      <c r="BQY1" s="205"/>
      <c r="BQZ1" s="205"/>
      <c r="BRA1" s="131"/>
      <c r="BRB1" s="132"/>
      <c r="BRC1" s="133"/>
      <c r="BRD1" s="130"/>
      <c r="BRE1" s="205"/>
      <c r="BRF1" s="205"/>
      <c r="BRG1" s="205"/>
      <c r="BRH1" s="205"/>
      <c r="BRI1" s="205"/>
      <c r="BRJ1" s="131"/>
      <c r="BRK1" s="132"/>
      <c r="BRL1" s="133"/>
      <c r="BRM1" s="130"/>
      <c r="BRN1" s="205"/>
      <c r="BRO1" s="205"/>
      <c r="BRP1" s="205"/>
      <c r="BRQ1" s="205"/>
      <c r="BRR1" s="205"/>
      <c r="BRS1" s="131"/>
      <c r="BRT1" s="132"/>
      <c r="BRU1" s="133"/>
      <c r="BRV1" s="130"/>
      <c r="BRW1" s="205"/>
      <c r="BRX1" s="205"/>
      <c r="BRY1" s="205"/>
      <c r="BRZ1" s="205"/>
      <c r="BSA1" s="205"/>
      <c r="BSB1" s="131"/>
      <c r="BSC1" s="132"/>
      <c r="BSD1" s="133"/>
      <c r="BSE1" s="130"/>
      <c r="BSF1" s="205"/>
      <c r="BSG1" s="205"/>
      <c r="BSH1" s="205"/>
      <c r="BSI1" s="205"/>
      <c r="BSJ1" s="205"/>
      <c r="BSK1" s="131"/>
      <c r="BSL1" s="132"/>
      <c r="BSM1" s="133"/>
      <c r="BSN1" s="130"/>
      <c r="BSO1" s="205"/>
      <c r="BSP1" s="205"/>
      <c r="BSQ1" s="205"/>
      <c r="BSR1" s="205"/>
      <c r="BSS1" s="205"/>
      <c r="BST1" s="131"/>
      <c r="BSU1" s="132"/>
      <c r="BSV1" s="133"/>
      <c r="BSW1" s="130"/>
      <c r="BSX1" s="205"/>
      <c r="BSY1" s="205"/>
      <c r="BSZ1" s="205"/>
      <c r="BTA1" s="205"/>
      <c r="BTB1" s="205"/>
      <c r="BTC1" s="131"/>
      <c r="BTD1" s="132"/>
      <c r="BTE1" s="133"/>
      <c r="BTF1" s="130"/>
      <c r="BTG1" s="205"/>
      <c r="BTH1" s="205"/>
      <c r="BTI1" s="205"/>
      <c r="BTJ1" s="205"/>
      <c r="BTK1" s="205"/>
      <c r="BTL1" s="131"/>
      <c r="BTM1" s="132"/>
      <c r="BTN1" s="133"/>
      <c r="BTO1" s="130"/>
      <c r="BTP1" s="205"/>
      <c r="BTQ1" s="205"/>
      <c r="BTR1" s="205"/>
      <c r="BTS1" s="205"/>
      <c r="BTT1" s="205"/>
      <c r="BTU1" s="131"/>
      <c r="BTV1" s="132"/>
      <c r="BTW1" s="133"/>
      <c r="BTX1" s="130"/>
      <c r="BTY1" s="205"/>
      <c r="BTZ1" s="205"/>
      <c r="BUA1" s="205"/>
      <c r="BUB1" s="205"/>
      <c r="BUC1" s="205"/>
      <c r="BUD1" s="131"/>
      <c r="BUE1" s="132"/>
      <c r="BUF1" s="133"/>
      <c r="BUG1" s="130"/>
      <c r="BUH1" s="205"/>
      <c r="BUI1" s="205"/>
      <c r="BUJ1" s="205"/>
      <c r="BUK1" s="205"/>
      <c r="BUL1" s="205"/>
      <c r="BUM1" s="131"/>
      <c r="BUN1" s="132"/>
      <c r="BUO1" s="133"/>
      <c r="BUP1" s="130"/>
      <c r="BUQ1" s="205"/>
      <c r="BUR1" s="205"/>
      <c r="BUS1" s="205"/>
      <c r="BUT1" s="205"/>
      <c r="BUU1" s="205"/>
      <c r="BUV1" s="131"/>
      <c r="BUW1" s="132"/>
      <c r="BUX1" s="133"/>
      <c r="BUY1" s="130"/>
      <c r="BUZ1" s="205"/>
      <c r="BVA1" s="205"/>
      <c r="BVB1" s="205"/>
      <c r="BVC1" s="205"/>
      <c r="BVD1" s="205"/>
      <c r="BVE1" s="131"/>
      <c r="BVF1" s="132"/>
      <c r="BVG1" s="133"/>
      <c r="BVH1" s="130"/>
      <c r="BVI1" s="205"/>
      <c r="BVJ1" s="205"/>
      <c r="BVK1" s="205"/>
      <c r="BVL1" s="205"/>
      <c r="BVM1" s="205"/>
      <c r="BVN1" s="131"/>
      <c r="BVO1" s="132"/>
      <c r="BVP1" s="133"/>
      <c r="BVQ1" s="130"/>
      <c r="BVR1" s="205"/>
      <c r="BVS1" s="205"/>
      <c r="BVT1" s="205"/>
      <c r="BVU1" s="205"/>
      <c r="BVV1" s="205"/>
      <c r="BVW1" s="131"/>
      <c r="BVX1" s="132"/>
      <c r="BVY1" s="133"/>
      <c r="BVZ1" s="130"/>
      <c r="BWA1" s="205"/>
      <c r="BWB1" s="205"/>
      <c r="BWC1" s="205"/>
      <c r="BWD1" s="205"/>
      <c r="BWE1" s="205"/>
      <c r="BWF1" s="131"/>
      <c r="BWG1" s="132"/>
      <c r="BWH1" s="133"/>
      <c r="BWI1" s="130"/>
      <c r="BWJ1" s="205"/>
      <c r="BWK1" s="205"/>
      <c r="BWL1" s="205"/>
      <c r="BWM1" s="205"/>
      <c r="BWN1" s="205"/>
      <c r="BWO1" s="131"/>
      <c r="BWP1" s="132"/>
      <c r="BWQ1" s="133"/>
      <c r="BWR1" s="130"/>
      <c r="BWS1" s="205"/>
      <c r="BWT1" s="205"/>
      <c r="BWU1" s="205"/>
      <c r="BWV1" s="205"/>
      <c r="BWW1" s="205"/>
      <c r="BWX1" s="131"/>
      <c r="BWY1" s="132"/>
      <c r="BWZ1" s="133"/>
      <c r="BXA1" s="130"/>
      <c r="BXB1" s="205"/>
      <c r="BXC1" s="205"/>
      <c r="BXD1" s="205"/>
      <c r="BXE1" s="205"/>
      <c r="BXF1" s="205"/>
      <c r="BXG1" s="131"/>
      <c r="BXH1" s="132"/>
      <c r="BXI1" s="133"/>
      <c r="BXJ1" s="130"/>
      <c r="BXK1" s="205"/>
      <c r="BXL1" s="205"/>
      <c r="BXM1" s="205"/>
      <c r="BXN1" s="205"/>
      <c r="BXO1" s="205"/>
      <c r="BXP1" s="131"/>
      <c r="BXQ1" s="132"/>
      <c r="BXR1" s="133"/>
      <c r="BXS1" s="130"/>
      <c r="BXT1" s="205"/>
      <c r="BXU1" s="205"/>
      <c r="BXV1" s="205"/>
      <c r="BXW1" s="205"/>
      <c r="BXX1" s="205"/>
      <c r="BXY1" s="131"/>
      <c r="BXZ1" s="132"/>
      <c r="BYA1" s="133"/>
      <c r="BYB1" s="130"/>
      <c r="BYC1" s="205"/>
      <c r="BYD1" s="205"/>
      <c r="BYE1" s="205"/>
      <c r="BYF1" s="205"/>
      <c r="BYG1" s="205"/>
      <c r="BYH1" s="131"/>
      <c r="BYI1" s="132"/>
      <c r="BYJ1" s="133"/>
      <c r="BYK1" s="130"/>
      <c r="BYL1" s="205"/>
      <c r="BYM1" s="205"/>
      <c r="BYN1" s="205"/>
      <c r="BYO1" s="205"/>
      <c r="BYP1" s="205"/>
      <c r="BYQ1" s="131"/>
      <c r="BYR1" s="132"/>
      <c r="BYS1" s="133"/>
      <c r="BYT1" s="130"/>
      <c r="BYU1" s="205"/>
      <c r="BYV1" s="205"/>
      <c r="BYW1" s="205"/>
      <c r="BYX1" s="205"/>
      <c r="BYY1" s="205"/>
      <c r="BYZ1" s="131"/>
      <c r="BZA1" s="132"/>
      <c r="BZB1" s="133"/>
      <c r="BZC1" s="130"/>
      <c r="BZD1" s="205"/>
      <c r="BZE1" s="205"/>
      <c r="BZF1" s="205"/>
      <c r="BZG1" s="205"/>
      <c r="BZH1" s="205"/>
      <c r="BZI1" s="131"/>
      <c r="BZJ1" s="132"/>
      <c r="BZK1" s="133"/>
      <c r="BZL1" s="130"/>
      <c r="BZM1" s="205"/>
      <c r="BZN1" s="205"/>
      <c r="BZO1" s="205"/>
      <c r="BZP1" s="205"/>
      <c r="BZQ1" s="205"/>
      <c r="BZR1" s="131"/>
      <c r="BZS1" s="132"/>
      <c r="BZT1" s="133"/>
      <c r="BZU1" s="130"/>
      <c r="BZV1" s="205"/>
      <c r="BZW1" s="205"/>
      <c r="BZX1" s="205"/>
      <c r="BZY1" s="205"/>
      <c r="BZZ1" s="205"/>
      <c r="CAA1" s="131"/>
      <c r="CAB1" s="132"/>
      <c r="CAC1" s="133"/>
      <c r="CAD1" s="130"/>
      <c r="CAE1" s="205"/>
      <c r="CAF1" s="205"/>
      <c r="CAG1" s="205"/>
      <c r="CAH1" s="205"/>
      <c r="CAI1" s="205"/>
      <c r="CAJ1" s="131"/>
      <c r="CAK1" s="132"/>
      <c r="CAL1" s="133"/>
      <c r="CAM1" s="130"/>
      <c r="CAN1" s="205"/>
      <c r="CAO1" s="205"/>
      <c r="CAP1" s="205"/>
      <c r="CAQ1" s="205"/>
      <c r="CAR1" s="205"/>
      <c r="CAS1" s="131"/>
      <c r="CAT1" s="132"/>
      <c r="CAU1" s="133"/>
      <c r="CAV1" s="130"/>
      <c r="CAW1" s="205"/>
      <c r="CAX1" s="205"/>
      <c r="CAY1" s="205"/>
      <c r="CAZ1" s="205"/>
      <c r="CBA1" s="205"/>
      <c r="CBB1" s="131"/>
      <c r="CBC1" s="132"/>
      <c r="CBD1" s="133"/>
      <c r="CBE1" s="130"/>
      <c r="CBF1" s="205"/>
      <c r="CBG1" s="205"/>
      <c r="CBH1" s="205"/>
      <c r="CBI1" s="205"/>
      <c r="CBJ1" s="205"/>
      <c r="CBK1" s="131"/>
      <c r="CBL1" s="132"/>
      <c r="CBM1" s="133"/>
      <c r="CBN1" s="130"/>
      <c r="CBO1" s="205"/>
      <c r="CBP1" s="205"/>
      <c r="CBQ1" s="205"/>
      <c r="CBR1" s="205"/>
      <c r="CBS1" s="205"/>
      <c r="CBT1" s="131"/>
      <c r="CBU1" s="132"/>
      <c r="CBV1" s="133"/>
      <c r="CBW1" s="130"/>
      <c r="CBX1" s="205"/>
      <c r="CBY1" s="205"/>
      <c r="CBZ1" s="205"/>
      <c r="CCA1" s="205"/>
      <c r="CCB1" s="205"/>
      <c r="CCC1" s="131"/>
      <c r="CCD1" s="132"/>
      <c r="CCE1" s="133"/>
      <c r="CCF1" s="130"/>
      <c r="CCG1" s="205"/>
      <c r="CCH1" s="205"/>
      <c r="CCI1" s="205"/>
      <c r="CCJ1" s="205"/>
      <c r="CCK1" s="205"/>
      <c r="CCL1" s="131"/>
      <c r="CCM1" s="132"/>
      <c r="CCN1" s="133"/>
      <c r="CCO1" s="130"/>
      <c r="CCP1" s="205"/>
      <c r="CCQ1" s="205"/>
      <c r="CCR1" s="205"/>
      <c r="CCS1" s="205"/>
      <c r="CCT1" s="205"/>
      <c r="CCU1" s="131"/>
      <c r="CCV1" s="132"/>
      <c r="CCW1" s="133"/>
      <c r="CCX1" s="130"/>
      <c r="CCY1" s="205"/>
      <c r="CCZ1" s="205"/>
      <c r="CDA1" s="205"/>
      <c r="CDB1" s="205"/>
      <c r="CDC1" s="205"/>
      <c r="CDD1" s="131"/>
      <c r="CDE1" s="132"/>
      <c r="CDF1" s="133"/>
      <c r="CDG1" s="130"/>
      <c r="CDH1" s="205"/>
      <c r="CDI1" s="205"/>
      <c r="CDJ1" s="205"/>
      <c r="CDK1" s="205"/>
      <c r="CDL1" s="205"/>
      <c r="CDM1" s="131"/>
      <c r="CDN1" s="132"/>
      <c r="CDO1" s="133"/>
      <c r="CDP1" s="130"/>
      <c r="CDQ1" s="205"/>
      <c r="CDR1" s="205"/>
      <c r="CDS1" s="205"/>
      <c r="CDT1" s="205"/>
      <c r="CDU1" s="205"/>
      <c r="CDV1" s="131"/>
      <c r="CDW1" s="132"/>
      <c r="CDX1" s="133"/>
      <c r="CDY1" s="130"/>
      <c r="CDZ1" s="205"/>
      <c r="CEA1" s="205"/>
      <c r="CEB1" s="205"/>
      <c r="CEC1" s="205"/>
      <c r="CED1" s="205"/>
      <c r="CEE1" s="131"/>
      <c r="CEF1" s="132"/>
      <c r="CEG1" s="133"/>
      <c r="CEH1" s="130"/>
      <c r="CEI1" s="205"/>
      <c r="CEJ1" s="205"/>
      <c r="CEK1" s="205"/>
      <c r="CEL1" s="205"/>
      <c r="CEM1" s="205"/>
      <c r="CEN1" s="131"/>
      <c r="CEO1" s="132"/>
      <c r="CEP1" s="133"/>
      <c r="CEQ1" s="130"/>
      <c r="CER1" s="205"/>
      <c r="CES1" s="205"/>
      <c r="CET1" s="205"/>
      <c r="CEU1" s="205"/>
      <c r="CEV1" s="205"/>
      <c r="CEW1" s="131"/>
      <c r="CEX1" s="132"/>
      <c r="CEY1" s="133"/>
      <c r="CEZ1" s="130"/>
      <c r="CFA1" s="205"/>
      <c r="CFB1" s="205"/>
      <c r="CFC1" s="205"/>
      <c r="CFD1" s="205"/>
      <c r="CFE1" s="205"/>
      <c r="CFF1" s="131"/>
      <c r="CFG1" s="132"/>
      <c r="CFH1" s="133"/>
      <c r="CFI1" s="130"/>
      <c r="CFJ1" s="205"/>
      <c r="CFK1" s="205"/>
      <c r="CFL1" s="205"/>
      <c r="CFM1" s="205"/>
      <c r="CFN1" s="205"/>
      <c r="CFO1" s="131"/>
      <c r="CFP1" s="132"/>
      <c r="CFQ1" s="133"/>
      <c r="CFR1" s="130"/>
      <c r="CFS1" s="205"/>
      <c r="CFT1" s="205"/>
      <c r="CFU1" s="205"/>
      <c r="CFV1" s="205"/>
      <c r="CFW1" s="205"/>
      <c r="CFX1" s="131"/>
      <c r="CFY1" s="132"/>
      <c r="CFZ1" s="133"/>
      <c r="CGA1" s="130"/>
      <c r="CGB1" s="205"/>
      <c r="CGC1" s="205"/>
      <c r="CGD1" s="205"/>
      <c r="CGE1" s="205"/>
      <c r="CGF1" s="205"/>
      <c r="CGG1" s="131"/>
      <c r="CGH1" s="132"/>
      <c r="CGI1" s="133"/>
      <c r="CGJ1" s="130"/>
      <c r="CGK1" s="205"/>
      <c r="CGL1" s="205"/>
      <c r="CGM1" s="205"/>
      <c r="CGN1" s="205"/>
      <c r="CGO1" s="205"/>
      <c r="CGP1" s="131"/>
      <c r="CGQ1" s="132"/>
      <c r="CGR1" s="133"/>
      <c r="CGS1" s="130"/>
      <c r="CGT1" s="205"/>
      <c r="CGU1" s="205"/>
      <c r="CGV1" s="205"/>
      <c r="CGW1" s="205"/>
      <c r="CGX1" s="205"/>
      <c r="CGY1" s="131"/>
      <c r="CGZ1" s="132"/>
      <c r="CHA1" s="133"/>
      <c r="CHB1" s="130"/>
      <c r="CHC1" s="205"/>
      <c r="CHD1" s="205"/>
      <c r="CHE1" s="205"/>
      <c r="CHF1" s="205"/>
      <c r="CHG1" s="205"/>
      <c r="CHH1" s="131"/>
      <c r="CHI1" s="132"/>
      <c r="CHJ1" s="133"/>
      <c r="CHK1" s="130"/>
      <c r="CHL1" s="205"/>
      <c r="CHM1" s="205"/>
      <c r="CHN1" s="205"/>
      <c r="CHO1" s="205"/>
      <c r="CHP1" s="205"/>
      <c r="CHQ1" s="131"/>
      <c r="CHR1" s="132"/>
      <c r="CHS1" s="133"/>
      <c r="CHT1" s="130"/>
      <c r="CHU1" s="205"/>
      <c r="CHV1" s="205"/>
      <c r="CHW1" s="205"/>
      <c r="CHX1" s="205"/>
      <c r="CHY1" s="205"/>
      <c r="CHZ1" s="131"/>
      <c r="CIA1" s="132"/>
      <c r="CIB1" s="133"/>
      <c r="CIC1" s="130"/>
      <c r="CID1" s="205"/>
      <c r="CIE1" s="205"/>
      <c r="CIF1" s="205"/>
      <c r="CIG1" s="205"/>
      <c r="CIH1" s="205"/>
      <c r="CII1" s="131"/>
      <c r="CIJ1" s="132"/>
      <c r="CIK1" s="133"/>
      <c r="CIL1" s="130"/>
      <c r="CIM1" s="205"/>
      <c r="CIN1" s="205"/>
      <c r="CIO1" s="205"/>
      <c r="CIP1" s="205"/>
      <c r="CIQ1" s="205"/>
      <c r="CIR1" s="131"/>
      <c r="CIS1" s="132"/>
      <c r="CIT1" s="133"/>
      <c r="CIU1" s="130"/>
      <c r="CIV1" s="205"/>
      <c r="CIW1" s="205"/>
      <c r="CIX1" s="205"/>
      <c r="CIY1" s="205"/>
      <c r="CIZ1" s="205"/>
      <c r="CJA1" s="131"/>
      <c r="CJB1" s="132"/>
      <c r="CJC1" s="133"/>
      <c r="CJD1" s="130"/>
      <c r="CJE1" s="205"/>
      <c r="CJF1" s="205"/>
      <c r="CJG1" s="205"/>
      <c r="CJH1" s="205"/>
      <c r="CJI1" s="205"/>
      <c r="CJJ1" s="131"/>
      <c r="CJK1" s="132"/>
      <c r="CJL1" s="133"/>
      <c r="CJM1" s="130"/>
      <c r="CJN1" s="205"/>
      <c r="CJO1" s="205"/>
      <c r="CJP1" s="205"/>
      <c r="CJQ1" s="205"/>
      <c r="CJR1" s="205"/>
      <c r="CJS1" s="131"/>
      <c r="CJT1" s="132"/>
      <c r="CJU1" s="133"/>
      <c r="CJV1" s="130"/>
      <c r="CJW1" s="205"/>
      <c r="CJX1" s="205"/>
      <c r="CJY1" s="205"/>
      <c r="CJZ1" s="205"/>
      <c r="CKA1" s="205"/>
      <c r="CKB1" s="131"/>
      <c r="CKC1" s="132"/>
      <c r="CKD1" s="133"/>
      <c r="CKE1" s="130"/>
      <c r="CKF1" s="205"/>
      <c r="CKG1" s="205"/>
      <c r="CKH1" s="205"/>
      <c r="CKI1" s="205"/>
      <c r="CKJ1" s="205"/>
      <c r="CKK1" s="131"/>
      <c r="CKL1" s="132"/>
      <c r="CKM1" s="133"/>
      <c r="CKN1" s="130"/>
      <c r="CKO1" s="205"/>
      <c r="CKP1" s="205"/>
      <c r="CKQ1" s="205"/>
      <c r="CKR1" s="205"/>
      <c r="CKS1" s="205"/>
      <c r="CKT1" s="131"/>
      <c r="CKU1" s="132"/>
      <c r="CKV1" s="133"/>
      <c r="CKW1" s="130"/>
      <c r="CKX1" s="205"/>
      <c r="CKY1" s="205"/>
      <c r="CKZ1" s="205"/>
      <c r="CLA1" s="205"/>
      <c r="CLB1" s="205"/>
      <c r="CLC1" s="131"/>
      <c r="CLD1" s="132"/>
      <c r="CLE1" s="133"/>
      <c r="CLF1" s="130"/>
      <c r="CLG1" s="205"/>
      <c r="CLH1" s="205"/>
      <c r="CLI1" s="205"/>
      <c r="CLJ1" s="205"/>
      <c r="CLK1" s="205"/>
      <c r="CLL1" s="131"/>
      <c r="CLM1" s="132"/>
      <c r="CLN1" s="133"/>
      <c r="CLO1" s="130"/>
      <c r="CLP1" s="205"/>
      <c r="CLQ1" s="205"/>
      <c r="CLR1" s="205"/>
      <c r="CLS1" s="205"/>
      <c r="CLT1" s="205"/>
      <c r="CLU1" s="131"/>
      <c r="CLV1" s="132"/>
      <c r="CLW1" s="133"/>
      <c r="CLX1" s="130"/>
      <c r="CLY1" s="205"/>
      <c r="CLZ1" s="205"/>
      <c r="CMA1" s="205"/>
      <c r="CMB1" s="205"/>
      <c r="CMC1" s="205"/>
      <c r="CMD1" s="131"/>
      <c r="CME1" s="132"/>
      <c r="CMF1" s="133"/>
      <c r="CMG1" s="130"/>
      <c r="CMH1" s="205"/>
      <c r="CMI1" s="205"/>
      <c r="CMJ1" s="205"/>
      <c r="CMK1" s="205"/>
      <c r="CML1" s="205"/>
      <c r="CMM1" s="131"/>
      <c r="CMN1" s="132"/>
      <c r="CMO1" s="133"/>
      <c r="CMP1" s="130"/>
      <c r="CMQ1" s="205"/>
      <c r="CMR1" s="205"/>
      <c r="CMS1" s="205"/>
      <c r="CMT1" s="205"/>
      <c r="CMU1" s="205"/>
      <c r="CMV1" s="131"/>
      <c r="CMW1" s="132"/>
      <c r="CMX1" s="133"/>
      <c r="CMY1" s="130"/>
      <c r="CMZ1" s="205"/>
      <c r="CNA1" s="205"/>
      <c r="CNB1" s="205"/>
      <c r="CNC1" s="205"/>
      <c r="CND1" s="205"/>
      <c r="CNE1" s="131"/>
      <c r="CNF1" s="132"/>
      <c r="CNG1" s="133"/>
      <c r="CNH1" s="130"/>
      <c r="CNI1" s="205"/>
      <c r="CNJ1" s="205"/>
      <c r="CNK1" s="205"/>
      <c r="CNL1" s="205"/>
      <c r="CNM1" s="205"/>
      <c r="CNN1" s="131"/>
      <c r="CNO1" s="132"/>
      <c r="CNP1" s="133"/>
      <c r="CNQ1" s="130"/>
      <c r="CNR1" s="205"/>
      <c r="CNS1" s="205"/>
      <c r="CNT1" s="205"/>
      <c r="CNU1" s="205"/>
      <c r="CNV1" s="205"/>
      <c r="CNW1" s="131"/>
      <c r="CNX1" s="132"/>
      <c r="CNY1" s="133"/>
      <c r="CNZ1" s="130"/>
      <c r="COA1" s="205"/>
      <c r="COB1" s="205"/>
      <c r="COC1" s="205"/>
      <c r="COD1" s="205"/>
      <c r="COE1" s="205"/>
      <c r="COF1" s="131"/>
      <c r="COG1" s="132"/>
      <c r="COH1" s="133"/>
      <c r="COI1" s="130"/>
      <c r="COJ1" s="205"/>
      <c r="COK1" s="205"/>
      <c r="COL1" s="205"/>
      <c r="COM1" s="205"/>
      <c r="CON1" s="205"/>
      <c r="COO1" s="131"/>
      <c r="COP1" s="132"/>
      <c r="COQ1" s="133"/>
      <c r="COR1" s="130"/>
      <c r="COS1" s="205"/>
      <c r="COT1" s="205"/>
      <c r="COU1" s="205"/>
      <c r="COV1" s="205"/>
      <c r="COW1" s="205"/>
      <c r="COX1" s="131"/>
      <c r="COY1" s="132"/>
      <c r="COZ1" s="133"/>
      <c r="CPA1" s="130"/>
      <c r="CPB1" s="205"/>
      <c r="CPC1" s="205"/>
      <c r="CPD1" s="205"/>
      <c r="CPE1" s="205"/>
      <c r="CPF1" s="205"/>
      <c r="CPG1" s="131"/>
      <c r="CPH1" s="132"/>
      <c r="CPI1" s="133"/>
      <c r="CPJ1" s="130"/>
      <c r="CPK1" s="205"/>
      <c r="CPL1" s="205"/>
      <c r="CPM1" s="205"/>
      <c r="CPN1" s="205"/>
      <c r="CPO1" s="205"/>
      <c r="CPP1" s="131"/>
      <c r="CPQ1" s="132"/>
      <c r="CPR1" s="133"/>
      <c r="CPS1" s="130"/>
      <c r="CPT1" s="205"/>
      <c r="CPU1" s="205"/>
      <c r="CPV1" s="205"/>
      <c r="CPW1" s="205"/>
      <c r="CPX1" s="205"/>
      <c r="CPY1" s="131"/>
      <c r="CPZ1" s="132"/>
      <c r="CQA1" s="133"/>
      <c r="CQB1" s="130"/>
      <c r="CQC1" s="205"/>
      <c r="CQD1" s="205"/>
      <c r="CQE1" s="205"/>
      <c r="CQF1" s="205"/>
      <c r="CQG1" s="205"/>
      <c r="CQH1" s="131"/>
      <c r="CQI1" s="132"/>
      <c r="CQJ1" s="133"/>
      <c r="CQK1" s="130"/>
      <c r="CQL1" s="205"/>
      <c r="CQM1" s="205"/>
      <c r="CQN1" s="205"/>
      <c r="CQO1" s="205"/>
      <c r="CQP1" s="205"/>
      <c r="CQQ1" s="131"/>
      <c r="CQR1" s="132"/>
      <c r="CQS1" s="133"/>
      <c r="CQT1" s="130"/>
      <c r="CQU1" s="205"/>
      <c r="CQV1" s="205"/>
      <c r="CQW1" s="205"/>
      <c r="CQX1" s="205"/>
      <c r="CQY1" s="205"/>
      <c r="CQZ1" s="131"/>
      <c r="CRA1" s="132"/>
      <c r="CRB1" s="133"/>
      <c r="CRC1" s="130"/>
      <c r="CRD1" s="205"/>
      <c r="CRE1" s="205"/>
      <c r="CRF1" s="205"/>
      <c r="CRG1" s="205"/>
      <c r="CRH1" s="205"/>
      <c r="CRI1" s="131"/>
      <c r="CRJ1" s="132"/>
      <c r="CRK1" s="133"/>
      <c r="CRL1" s="130"/>
      <c r="CRM1" s="205"/>
      <c r="CRN1" s="205"/>
      <c r="CRO1" s="205"/>
      <c r="CRP1" s="205"/>
      <c r="CRQ1" s="205"/>
      <c r="CRR1" s="131"/>
      <c r="CRS1" s="132"/>
      <c r="CRT1" s="133"/>
      <c r="CRU1" s="130"/>
      <c r="CRV1" s="205"/>
      <c r="CRW1" s="205"/>
      <c r="CRX1" s="205"/>
      <c r="CRY1" s="205"/>
      <c r="CRZ1" s="205"/>
      <c r="CSA1" s="131"/>
      <c r="CSB1" s="132"/>
      <c r="CSC1" s="133"/>
      <c r="CSD1" s="130"/>
      <c r="CSE1" s="205"/>
      <c r="CSF1" s="205"/>
      <c r="CSG1" s="205"/>
      <c r="CSH1" s="205"/>
      <c r="CSI1" s="205"/>
      <c r="CSJ1" s="131"/>
      <c r="CSK1" s="132"/>
      <c r="CSL1" s="133"/>
      <c r="CSM1" s="130"/>
      <c r="CSN1" s="205"/>
      <c r="CSO1" s="205"/>
      <c r="CSP1" s="205"/>
      <c r="CSQ1" s="205"/>
      <c r="CSR1" s="205"/>
      <c r="CSS1" s="131"/>
      <c r="CST1" s="132"/>
      <c r="CSU1" s="133"/>
      <c r="CSV1" s="130"/>
      <c r="CSW1" s="205"/>
      <c r="CSX1" s="205"/>
      <c r="CSY1" s="205"/>
      <c r="CSZ1" s="205"/>
      <c r="CTA1" s="205"/>
      <c r="CTB1" s="131"/>
      <c r="CTC1" s="132"/>
      <c r="CTD1" s="133"/>
      <c r="CTE1" s="130"/>
      <c r="CTF1" s="205"/>
      <c r="CTG1" s="205"/>
      <c r="CTH1" s="205"/>
      <c r="CTI1" s="205"/>
      <c r="CTJ1" s="205"/>
      <c r="CTK1" s="131"/>
      <c r="CTL1" s="132"/>
      <c r="CTM1" s="133"/>
      <c r="CTN1" s="130"/>
      <c r="CTO1" s="205"/>
      <c r="CTP1" s="205"/>
      <c r="CTQ1" s="205"/>
      <c r="CTR1" s="205"/>
      <c r="CTS1" s="205"/>
      <c r="CTT1" s="131"/>
      <c r="CTU1" s="132"/>
      <c r="CTV1" s="133"/>
      <c r="CTW1" s="130"/>
      <c r="CTX1" s="205"/>
      <c r="CTY1" s="205"/>
      <c r="CTZ1" s="205"/>
      <c r="CUA1" s="205"/>
      <c r="CUB1" s="205"/>
      <c r="CUC1" s="131"/>
      <c r="CUD1" s="132"/>
      <c r="CUE1" s="133"/>
      <c r="CUF1" s="130"/>
      <c r="CUG1" s="205"/>
      <c r="CUH1" s="205"/>
      <c r="CUI1" s="205"/>
      <c r="CUJ1" s="205"/>
      <c r="CUK1" s="205"/>
      <c r="CUL1" s="131"/>
      <c r="CUM1" s="132"/>
      <c r="CUN1" s="133"/>
      <c r="CUO1" s="130"/>
      <c r="CUP1" s="205"/>
      <c r="CUQ1" s="205"/>
      <c r="CUR1" s="205"/>
      <c r="CUS1" s="205"/>
      <c r="CUT1" s="205"/>
      <c r="CUU1" s="131"/>
      <c r="CUV1" s="132"/>
      <c r="CUW1" s="133"/>
      <c r="CUX1" s="130"/>
      <c r="CUY1" s="205"/>
      <c r="CUZ1" s="205"/>
      <c r="CVA1" s="205"/>
      <c r="CVB1" s="205"/>
      <c r="CVC1" s="205"/>
      <c r="CVD1" s="131"/>
      <c r="CVE1" s="132"/>
      <c r="CVF1" s="133"/>
      <c r="CVG1" s="130"/>
      <c r="CVH1" s="205"/>
      <c r="CVI1" s="205"/>
      <c r="CVJ1" s="205"/>
      <c r="CVK1" s="205"/>
      <c r="CVL1" s="205"/>
      <c r="CVM1" s="131"/>
      <c r="CVN1" s="132"/>
      <c r="CVO1" s="133"/>
      <c r="CVP1" s="130"/>
      <c r="CVQ1" s="205"/>
      <c r="CVR1" s="205"/>
      <c r="CVS1" s="205"/>
      <c r="CVT1" s="205"/>
      <c r="CVU1" s="205"/>
      <c r="CVV1" s="131"/>
      <c r="CVW1" s="132"/>
      <c r="CVX1" s="133"/>
      <c r="CVY1" s="130"/>
      <c r="CVZ1" s="205"/>
      <c r="CWA1" s="205"/>
      <c r="CWB1" s="205"/>
      <c r="CWC1" s="205"/>
      <c r="CWD1" s="205"/>
      <c r="CWE1" s="131"/>
      <c r="CWF1" s="132"/>
      <c r="CWG1" s="133"/>
      <c r="CWH1" s="130"/>
      <c r="CWI1" s="205"/>
      <c r="CWJ1" s="205"/>
      <c r="CWK1" s="205"/>
      <c r="CWL1" s="205"/>
      <c r="CWM1" s="205"/>
      <c r="CWN1" s="131"/>
      <c r="CWO1" s="132"/>
      <c r="CWP1" s="133"/>
      <c r="CWQ1" s="130"/>
      <c r="CWR1" s="205"/>
      <c r="CWS1" s="205"/>
      <c r="CWT1" s="205"/>
      <c r="CWU1" s="205"/>
      <c r="CWV1" s="205"/>
      <c r="CWW1" s="131"/>
      <c r="CWX1" s="132"/>
      <c r="CWY1" s="133"/>
      <c r="CWZ1" s="130"/>
      <c r="CXA1" s="205"/>
      <c r="CXB1" s="205"/>
      <c r="CXC1" s="205"/>
      <c r="CXD1" s="205"/>
      <c r="CXE1" s="205"/>
      <c r="CXF1" s="131"/>
      <c r="CXG1" s="132"/>
      <c r="CXH1" s="133"/>
      <c r="CXI1" s="130"/>
      <c r="CXJ1" s="205"/>
      <c r="CXK1" s="205"/>
      <c r="CXL1" s="205"/>
      <c r="CXM1" s="205"/>
      <c r="CXN1" s="205"/>
      <c r="CXO1" s="131"/>
      <c r="CXP1" s="132"/>
      <c r="CXQ1" s="133"/>
      <c r="CXR1" s="130"/>
      <c r="CXS1" s="205"/>
      <c r="CXT1" s="205"/>
      <c r="CXU1" s="205"/>
      <c r="CXV1" s="205"/>
      <c r="CXW1" s="205"/>
      <c r="CXX1" s="131"/>
      <c r="CXY1" s="132"/>
      <c r="CXZ1" s="133"/>
      <c r="CYA1" s="130"/>
      <c r="CYB1" s="205"/>
      <c r="CYC1" s="205"/>
      <c r="CYD1" s="205"/>
      <c r="CYE1" s="205"/>
      <c r="CYF1" s="205"/>
      <c r="CYG1" s="131"/>
      <c r="CYH1" s="132"/>
      <c r="CYI1" s="133"/>
      <c r="CYJ1" s="130"/>
      <c r="CYK1" s="205"/>
      <c r="CYL1" s="205"/>
      <c r="CYM1" s="205"/>
      <c r="CYN1" s="205"/>
      <c r="CYO1" s="205"/>
      <c r="CYP1" s="131"/>
      <c r="CYQ1" s="132"/>
      <c r="CYR1" s="133"/>
      <c r="CYS1" s="130"/>
      <c r="CYT1" s="205"/>
      <c r="CYU1" s="205"/>
      <c r="CYV1" s="205"/>
      <c r="CYW1" s="205"/>
      <c r="CYX1" s="205"/>
      <c r="CYY1" s="131"/>
      <c r="CYZ1" s="132"/>
      <c r="CZA1" s="133"/>
      <c r="CZB1" s="130"/>
      <c r="CZC1" s="205"/>
      <c r="CZD1" s="205"/>
      <c r="CZE1" s="205"/>
      <c r="CZF1" s="205"/>
      <c r="CZG1" s="205"/>
      <c r="CZH1" s="131"/>
      <c r="CZI1" s="132"/>
      <c r="CZJ1" s="133"/>
      <c r="CZK1" s="130"/>
      <c r="CZL1" s="205"/>
      <c r="CZM1" s="205"/>
      <c r="CZN1" s="205"/>
      <c r="CZO1" s="205"/>
      <c r="CZP1" s="205"/>
      <c r="CZQ1" s="131"/>
      <c r="CZR1" s="132"/>
      <c r="CZS1" s="133"/>
      <c r="CZT1" s="130"/>
      <c r="CZU1" s="205"/>
      <c r="CZV1" s="205"/>
      <c r="CZW1" s="205"/>
      <c r="CZX1" s="205"/>
      <c r="CZY1" s="205"/>
      <c r="CZZ1" s="131"/>
      <c r="DAA1" s="132"/>
      <c r="DAB1" s="133"/>
      <c r="DAC1" s="130"/>
      <c r="DAD1" s="205"/>
      <c r="DAE1" s="205"/>
      <c r="DAF1" s="205"/>
      <c r="DAG1" s="205"/>
      <c r="DAH1" s="205"/>
      <c r="DAI1" s="131"/>
      <c r="DAJ1" s="132"/>
      <c r="DAK1" s="133"/>
      <c r="DAL1" s="130"/>
      <c r="DAM1" s="205"/>
      <c r="DAN1" s="205"/>
      <c r="DAO1" s="205"/>
      <c r="DAP1" s="205"/>
      <c r="DAQ1" s="205"/>
      <c r="DAR1" s="131"/>
      <c r="DAS1" s="132"/>
      <c r="DAT1" s="133"/>
      <c r="DAU1" s="130"/>
      <c r="DAV1" s="205"/>
      <c r="DAW1" s="205"/>
      <c r="DAX1" s="205"/>
      <c r="DAY1" s="205"/>
      <c r="DAZ1" s="205"/>
      <c r="DBA1" s="131"/>
      <c r="DBB1" s="132"/>
      <c r="DBC1" s="133"/>
      <c r="DBD1" s="130"/>
      <c r="DBE1" s="205"/>
      <c r="DBF1" s="205"/>
      <c r="DBG1" s="205"/>
      <c r="DBH1" s="205"/>
      <c r="DBI1" s="205"/>
      <c r="DBJ1" s="131"/>
      <c r="DBK1" s="132"/>
      <c r="DBL1" s="133"/>
      <c r="DBM1" s="130"/>
      <c r="DBN1" s="205"/>
      <c r="DBO1" s="205"/>
      <c r="DBP1" s="205"/>
      <c r="DBQ1" s="205"/>
      <c r="DBR1" s="205"/>
      <c r="DBS1" s="131"/>
      <c r="DBT1" s="132"/>
      <c r="DBU1" s="133"/>
      <c r="DBV1" s="130"/>
      <c r="DBW1" s="205"/>
      <c r="DBX1" s="205"/>
      <c r="DBY1" s="205"/>
      <c r="DBZ1" s="205"/>
      <c r="DCA1" s="205"/>
      <c r="DCB1" s="131"/>
      <c r="DCC1" s="132"/>
      <c r="DCD1" s="133"/>
      <c r="DCE1" s="130"/>
      <c r="DCF1" s="205"/>
      <c r="DCG1" s="205"/>
      <c r="DCH1" s="205"/>
      <c r="DCI1" s="205"/>
      <c r="DCJ1" s="205"/>
      <c r="DCK1" s="131"/>
      <c r="DCL1" s="132"/>
      <c r="DCM1" s="133"/>
      <c r="DCN1" s="130"/>
      <c r="DCO1" s="205"/>
      <c r="DCP1" s="205"/>
      <c r="DCQ1" s="205"/>
      <c r="DCR1" s="205"/>
      <c r="DCS1" s="205"/>
      <c r="DCT1" s="131"/>
      <c r="DCU1" s="132"/>
      <c r="DCV1" s="133"/>
      <c r="DCW1" s="130"/>
      <c r="DCX1" s="205"/>
      <c r="DCY1" s="205"/>
      <c r="DCZ1" s="205"/>
      <c r="DDA1" s="205"/>
      <c r="DDB1" s="205"/>
      <c r="DDC1" s="131"/>
      <c r="DDD1" s="132"/>
      <c r="DDE1" s="133"/>
      <c r="DDF1" s="130"/>
      <c r="DDG1" s="205"/>
      <c r="DDH1" s="205"/>
      <c r="DDI1" s="205"/>
      <c r="DDJ1" s="205"/>
      <c r="DDK1" s="205"/>
      <c r="DDL1" s="131"/>
      <c r="DDM1" s="132"/>
      <c r="DDN1" s="133"/>
      <c r="DDO1" s="130"/>
      <c r="DDP1" s="205"/>
      <c r="DDQ1" s="205"/>
      <c r="DDR1" s="205"/>
      <c r="DDS1" s="205"/>
      <c r="DDT1" s="205"/>
      <c r="DDU1" s="131"/>
      <c r="DDV1" s="132"/>
      <c r="DDW1" s="133"/>
      <c r="DDX1" s="130"/>
      <c r="DDY1" s="205"/>
      <c r="DDZ1" s="205"/>
      <c r="DEA1" s="205"/>
      <c r="DEB1" s="205"/>
      <c r="DEC1" s="205"/>
      <c r="DED1" s="131"/>
      <c r="DEE1" s="132"/>
      <c r="DEF1" s="133"/>
      <c r="DEG1" s="130"/>
      <c r="DEH1" s="205"/>
      <c r="DEI1" s="205"/>
      <c r="DEJ1" s="205"/>
      <c r="DEK1" s="205"/>
      <c r="DEL1" s="205"/>
      <c r="DEM1" s="131"/>
      <c r="DEN1" s="132"/>
      <c r="DEO1" s="133"/>
      <c r="DEP1" s="130"/>
      <c r="DEQ1" s="205"/>
      <c r="DER1" s="205"/>
      <c r="DES1" s="205"/>
      <c r="DET1" s="205"/>
      <c r="DEU1" s="205"/>
      <c r="DEV1" s="131"/>
      <c r="DEW1" s="132"/>
      <c r="DEX1" s="133"/>
      <c r="DEY1" s="130"/>
      <c r="DEZ1" s="205"/>
      <c r="DFA1" s="205"/>
      <c r="DFB1" s="205"/>
      <c r="DFC1" s="205"/>
      <c r="DFD1" s="205"/>
      <c r="DFE1" s="131"/>
      <c r="DFF1" s="132"/>
      <c r="DFG1" s="133"/>
      <c r="DFH1" s="130"/>
      <c r="DFI1" s="205"/>
      <c r="DFJ1" s="205"/>
      <c r="DFK1" s="205"/>
      <c r="DFL1" s="205"/>
      <c r="DFM1" s="205"/>
      <c r="DFN1" s="131"/>
      <c r="DFO1" s="132"/>
      <c r="DFP1" s="133"/>
      <c r="DFQ1" s="130"/>
      <c r="DFR1" s="205"/>
      <c r="DFS1" s="205"/>
      <c r="DFT1" s="205"/>
      <c r="DFU1" s="205"/>
      <c r="DFV1" s="205"/>
      <c r="DFW1" s="131"/>
      <c r="DFX1" s="132"/>
      <c r="DFY1" s="133"/>
      <c r="DFZ1" s="130"/>
      <c r="DGA1" s="205"/>
      <c r="DGB1" s="205"/>
      <c r="DGC1" s="205"/>
      <c r="DGD1" s="205"/>
      <c r="DGE1" s="205"/>
      <c r="DGF1" s="131"/>
      <c r="DGG1" s="132"/>
      <c r="DGH1" s="133"/>
      <c r="DGI1" s="130"/>
      <c r="DGJ1" s="205"/>
      <c r="DGK1" s="205"/>
      <c r="DGL1" s="205"/>
      <c r="DGM1" s="205"/>
      <c r="DGN1" s="205"/>
      <c r="DGO1" s="131"/>
      <c r="DGP1" s="132"/>
      <c r="DGQ1" s="133"/>
      <c r="DGR1" s="130"/>
      <c r="DGS1" s="205"/>
      <c r="DGT1" s="205"/>
      <c r="DGU1" s="205"/>
      <c r="DGV1" s="205"/>
      <c r="DGW1" s="205"/>
      <c r="DGX1" s="131"/>
      <c r="DGY1" s="132"/>
      <c r="DGZ1" s="133"/>
      <c r="DHA1" s="130"/>
      <c r="DHB1" s="205"/>
      <c r="DHC1" s="205"/>
      <c r="DHD1" s="205"/>
      <c r="DHE1" s="205"/>
      <c r="DHF1" s="205"/>
      <c r="DHG1" s="131"/>
      <c r="DHH1" s="132"/>
      <c r="DHI1" s="133"/>
      <c r="DHJ1" s="130"/>
      <c r="DHK1" s="205"/>
      <c r="DHL1" s="205"/>
      <c r="DHM1" s="205"/>
      <c r="DHN1" s="205"/>
      <c r="DHO1" s="205"/>
      <c r="DHP1" s="131"/>
      <c r="DHQ1" s="132"/>
      <c r="DHR1" s="133"/>
      <c r="DHS1" s="130"/>
      <c r="DHT1" s="205"/>
      <c r="DHU1" s="205"/>
      <c r="DHV1" s="205"/>
      <c r="DHW1" s="205"/>
      <c r="DHX1" s="205"/>
      <c r="DHY1" s="131"/>
      <c r="DHZ1" s="132"/>
      <c r="DIA1" s="133"/>
      <c r="DIB1" s="130"/>
      <c r="DIC1" s="205"/>
      <c r="DID1" s="205"/>
      <c r="DIE1" s="205"/>
      <c r="DIF1" s="205"/>
      <c r="DIG1" s="205"/>
      <c r="DIH1" s="131"/>
      <c r="DII1" s="132"/>
      <c r="DIJ1" s="133"/>
      <c r="DIK1" s="130"/>
      <c r="DIL1" s="205"/>
      <c r="DIM1" s="205"/>
      <c r="DIN1" s="205"/>
      <c r="DIO1" s="205"/>
      <c r="DIP1" s="205"/>
      <c r="DIQ1" s="131"/>
      <c r="DIR1" s="132"/>
      <c r="DIS1" s="133"/>
      <c r="DIT1" s="130"/>
      <c r="DIU1" s="205"/>
      <c r="DIV1" s="205"/>
      <c r="DIW1" s="205"/>
      <c r="DIX1" s="205"/>
      <c r="DIY1" s="205"/>
      <c r="DIZ1" s="131"/>
      <c r="DJA1" s="132"/>
      <c r="DJB1" s="133"/>
      <c r="DJC1" s="130"/>
      <c r="DJD1" s="205"/>
      <c r="DJE1" s="205"/>
      <c r="DJF1" s="205"/>
      <c r="DJG1" s="205"/>
      <c r="DJH1" s="205"/>
      <c r="DJI1" s="131"/>
      <c r="DJJ1" s="132"/>
      <c r="DJK1" s="133"/>
      <c r="DJL1" s="130"/>
      <c r="DJM1" s="205"/>
      <c r="DJN1" s="205"/>
      <c r="DJO1" s="205"/>
      <c r="DJP1" s="205"/>
      <c r="DJQ1" s="205"/>
      <c r="DJR1" s="131"/>
      <c r="DJS1" s="132"/>
      <c r="DJT1" s="133"/>
      <c r="DJU1" s="130"/>
      <c r="DJV1" s="205"/>
      <c r="DJW1" s="205"/>
      <c r="DJX1" s="205"/>
      <c r="DJY1" s="205"/>
      <c r="DJZ1" s="205"/>
      <c r="DKA1" s="131"/>
      <c r="DKB1" s="132"/>
      <c r="DKC1" s="133"/>
      <c r="DKD1" s="130"/>
      <c r="DKE1" s="205"/>
      <c r="DKF1" s="205"/>
      <c r="DKG1" s="205"/>
      <c r="DKH1" s="205"/>
      <c r="DKI1" s="205"/>
      <c r="DKJ1" s="131"/>
      <c r="DKK1" s="132"/>
      <c r="DKL1" s="133"/>
      <c r="DKM1" s="130"/>
      <c r="DKN1" s="205"/>
      <c r="DKO1" s="205"/>
      <c r="DKP1" s="205"/>
      <c r="DKQ1" s="205"/>
      <c r="DKR1" s="205"/>
      <c r="DKS1" s="131"/>
      <c r="DKT1" s="132"/>
      <c r="DKU1" s="133"/>
      <c r="DKV1" s="130"/>
      <c r="DKW1" s="205"/>
      <c r="DKX1" s="205"/>
      <c r="DKY1" s="205"/>
      <c r="DKZ1" s="205"/>
      <c r="DLA1" s="205"/>
      <c r="DLB1" s="131"/>
      <c r="DLC1" s="132"/>
      <c r="DLD1" s="133"/>
      <c r="DLE1" s="130"/>
      <c r="DLF1" s="205"/>
      <c r="DLG1" s="205"/>
      <c r="DLH1" s="205"/>
      <c r="DLI1" s="205"/>
      <c r="DLJ1" s="205"/>
      <c r="DLK1" s="131"/>
      <c r="DLL1" s="132"/>
      <c r="DLM1" s="133"/>
      <c r="DLN1" s="130"/>
      <c r="DLO1" s="205"/>
      <c r="DLP1" s="205"/>
      <c r="DLQ1" s="205"/>
      <c r="DLR1" s="205"/>
      <c r="DLS1" s="205"/>
      <c r="DLT1" s="131"/>
      <c r="DLU1" s="132"/>
      <c r="DLV1" s="133"/>
      <c r="DLW1" s="130"/>
      <c r="DLX1" s="205"/>
      <c r="DLY1" s="205"/>
      <c r="DLZ1" s="205"/>
      <c r="DMA1" s="205"/>
      <c r="DMB1" s="205"/>
      <c r="DMC1" s="131"/>
      <c r="DMD1" s="132"/>
      <c r="DME1" s="133"/>
      <c r="DMF1" s="130"/>
      <c r="DMG1" s="205"/>
      <c r="DMH1" s="205"/>
      <c r="DMI1" s="205"/>
      <c r="DMJ1" s="205"/>
      <c r="DMK1" s="205"/>
      <c r="DML1" s="131"/>
      <c r="DMM1" s="132"/>
      <c r="DMN1" s="133"/>
      <c r="DMO1" s="130"/>
      <c r="DMP1" s="205"/>
      <c r="DMQ1" s="205"/>
      <c r="DMR1" s="205"/>
      <c r="DMS1" s="205"/>
      <c r="DMT1" s="205"/>
      <c r="DMU1" s="131"/>
      <c r="DMV1" s="132"/>
      <c r="DMW1" s="133"/>
      <c r="DMX1" s="130"/>
      <c r="DMY1" s="205"/>
      <c r="DMZ1" s="205"/>
      <c r="DNA1" s="205"/>
      <c r="DNB1" s="205"/>
      <c r="DNC1" s="205"/>
      <c r="DND1" s="131"/>
      <c r="DNE1" s="132"/>
      <c r="DNF1" s="133"/>
      <c r="DNG1" s="130"/>
      <c r="DNH1" s="205"/>
      <c r="DNI1" s="205"/>
      <c r="DNJ1" s="205"/>
      <c r="DNK1" s="205"/>
      <c r="DNL1" s="205"/>
      <c r="DNM1" s="131"/>
      <c r="DNN1" s="132"/>
      <c r="DNO1" s="133"/>
      <c r="DNP1" s="130"/>
      <c r="DNQ1" s="205"/>
      <c r="DNR1" s="205"/>
      <c r="DNS1" s="205"/>
      <c r="DNT1" s="205"/>
      <c r="DNU1" s="205"/>
      <c r="DNV1" s="131"/>
      <c r="DNW1" s="132"/>
      <c r="DNX1" s="133"/>
      <c r="DNY1" s="130"/>
      <c r="DNZ1" s="205"/>
      <c r="DOA1" s="205"/>
      <c r="DOB1" s="205"/>
      <c r="DOC1" s="205"/>
      <c r="DOD1" s="205"/>
      <c r="DOE1" s="131"/>
      <c r="DOF1" s="132"/>
      <c r="DOG1" s="133"/>
      <c r="DOH1" s="130"/>
      <c r="DOI1" s="205"/>
      <c r="DOJ1" s="205"/>
      <c r="DOK1" s="205"/>
      <c r="DOL1" s="205"/>
      <c r="DOM1" s="205"/>
      <c r="DON1" s="131"/>
      <c r="DOO1" s="132"/>
      <c r="DOP1" s="133"/>
      <c r="DOQ1" s="130"/>
      <c r="DOR1" s="205"/>
      <c r="DOS1" s="205"/>
      <c r="DOT1" s="205"/>
      <c r="DOU1" s="205"/>
      <c r="DOV1" s="205"/>
      <c r="DOW1" s="131"/>
      <c r="DOX1" s="132"/>
      <c r="DOY1" s="133"/>
      <c r="DOZ1" s="130"/>
      <c r="DPA1" s="205"/>
      <c r="DPB1" s="205"/>
      <c r="DPC1" s="205"/>
      <c r="DPD1" s="205"/>
      <c r="DPE1" s="205"/>
      <c r="DPF1" s="131"/>
      <c r="DPG1" s="132"/>
      <c r="DPH1" s="133"/>
      <c r="DPI1" s="130"/>
      <c r="DPJ1" s="205"/>
      <c r="DPK1" s="205"/>
      <c r="DPL1" s="205"/>
      <c r="DPM1" s="205"/>
      <c r="DPN1" s="205"/>
      <c r="DPO1" s="131"/>
      <c r="DPP1" s="132"/>
      <c r="DPQ1" s="133"/>
      <c r="DPR1" s="130"/>
      <c r="DPS1" s="205"/>
      <c r="DPT1" s="205"/>
      <c r="DPU1" s="205"/>
      <c r="DPV1" s="205"/>
      <c r="DPW1" s="205"/>
      <c r="DPX1" s="131"/>
      <c r="DPY1" s="132"/>
      <c r="DPZ1" s="133"/>
      <c r="DQA1" s="130"/>
      <c r="DQB1" s="205"/>
      <c r="DQC1" s="205"/>
      <c r="DQD1" s="205"/>
      <c r="DQE1" s="205"/>
      <c r="DQF1" s="205"/>
      <c r="DQG1" s="131"/>
      <c r="DQH1" s="132"/>
      <c r="DQI1" s="133"/>
      <c r="DQJ1" s="130"/>
      <c r="DQK1" s="205"/>
      <c r="DQL1" s="205"/>
      <c r="DQM1" s="205"/>
      <c r="DQN1" s="205"/>
      <c r="DQO1" s="205"/>
      <c r="DQP1" s="131"/>
      <c r="DQQ1" s="132"/>
      <c r="DQR1" s="133"/>
      <c r="DQS1" s="130"/>
      <c r="DQT1" s="205"/>
      <c r="DQU1" s="205"/>
      <c r="DQV1" s="205"/>
      <c r="DQW1" s="205"/>
      <c r="DQX1" s="205"/>
      <c r="DQY1" s="131"/>
      <c r="DQZ1" s="132"/>
      <c r="DRA1" s="133"/>
      <c r="DRB1" s="130"/>
      <c r="DRC1" s="205"/>
      <c r="DRD1" s="205"/>
      <c r="DRE1" s="205"/>
      <c r="DRF1" s="205"/>
      <c r="DRG1" s="205"/>
      <c r="DRH1" s="131"/>
      <c r="DRI1" s="132"/>
      <c r="DRJ1" s="133"/>
      <c r="DRK1" s="130"/>
      <c r="DRL1" s="205"/>
      <c r="DRM1" s="205"/>
      <c r="DRN1" s="205"/>
      <c r="DRO1" s="205"/>
      <c r="DRP1" s="205"/>
      <c r="DRQ1" s="131"/>
      <c r="DRR1" s="132"/>
      <c r="DRS1" s="133"/>
      <c r="DRT1" s="130"/>
      <c r="DRU1" s="205"/>
      <c r="DRV1" s="205"/>
      <c r="DRW1" s="205"/>
      <c r="DRX1" s="205"/>
      <c r="DRY1" s="205"/>
      <c r="DRZ1" s="131"/>
      <c r="DSA1" s="132"/>
      <c r="DSB1" s="133"/>
      <c r="DSC1" s="130"/>
      <c r="DSD1" s="205"/>
      <c r="DSE1" s="205"/>
      <c r="DSF1" s="205"/>
      <c r="DSG1" s="205"/>
      <c r="DSH1" s="205"/>
      <c r="DSI1" s="131"/>
      <c r="DSJ1" s="132"/>
      <c r="DSK1" s="133"/>
      <c r="DSL1" s="130"/>
      <c r="DSM1" s="205"/>
      <c r="DSN1" s="205"/>
      <c r="DSO1" s="205"/>
      <c r="DSP1" s="205"/>
      <c r="DSQ1" s="205"/>
      <c r="DSR1" s="131"/>
      <c r="DSS1" s="132"/>
      <c r="DST1" s="133"/>
      <c r="DSU1" s="130"/>
      <c r="DSV1" s="205"/>
      <c r="DSW1" s="205"/>
      <c r="DSX1" s="205"/>
      <c r="DSY1" s="205"/>
      <c r="DSZ1" s="205"/>
      <c r="DTA1" s="131"/>
      <c r="DTB1" s="132"/>
      <c r="DTC1" s="133"/>
      <c r="DTD1" s="130"/>
      <c r="DTE1" s="205"/>
      <c r="DTF1" s="205"/>
      <c r="DTG1" s="205"/>
      <c r="DTH1" s="205"/>
      <c r="DTI1" s="205"/>
      <c r="DTJ1" s="131"/>
      <c r="DTK1" s="132"/>
      <c r="DTL1" s="133"/>
      <c r="DTM1" s="130"/>
      <c r="DTN1" s="205"/>
      <c r="DTO1" s="205"/>
      <c r="DTP1" s="205"/>
      <c r="DTQ1" s="205"/>
      <c r="DTR1" s="205"/>
      <c r="DTS1" s="131"/>
      <c r="DTT1" s="132"/>
      <c r="DTU1" s="133"/>
      <c r="DTV1" s="130"/>
      <c r="DTW1" s="205"/>
      <c r="DTX1" s="205"/>
      <c r="DTY1" s="205"/>
      <c r="DTZ1" s="205"/>
      <c r="DUA1" s="205"/>
      <c r="DUB1" s="131"/>
      <c r="DUC1" s="132"/>
      <c r="DUD1" s="133"/>
      <c r="DUE1" s="130"/>
      <c r="DUF1" s="205"/>
      <c r="DUG1" s="205"/>
      <c r="DUH1" s="205"/>
      <c r="DUI1" s="205"/>
      <c r="DUJ1" s="205"/>
      <c r="DUK1" s="131"/>
      <c r="DUL1" s="132"/>
      <c r="DUM1" s="133"/>
      <c r="DUN1" s="130"/>
      <c r="DUO1" s="205"/>
      <c r="DUP1" s="205"/>
      <c r="DUQ1" s="205"/>
      <c r="DUR1" s="205"/>
      <c r="DUS1" s="205"/>
      <c r="DUT1" s="131"/>
      <c r="DUU1" s="132"/>
      <c r="DUV1" s="133"/>
      <c r="DUW1" s="130"/>
      <c r="DUX1" s="205"/>
      <c r="DUY1" s="205"/>
      <c r="DUZ1" s="205"/>
      <c r="DVA1" s="205"/>
      <c r="DVB1" s="205"/>
      <c r="DVC1" s="131"/>
      <c r="DVD1" s="132"/>
      <c r="DVE1" s="133"/>
      <c r="DVF1" s="130"/>
      <c r="DVG1" s="205"/>
      <c r="DVH1" s="205"/>
      <c r="DVI1" s="205"/>
      <c r="DVJ1" s="205"/>
      <c r="DVK1" s="205"/>
      <c r="DVL1" s="131"/>
      <c r="DVM1" s="132"/>
      <c r="DVN1" s="133"/>
      <c r="DVO1" s="130"/>
      <c r="DVP1" s="205"/>
      <c r="DVQ1" s="205"/>
      <c r="DVR1" s="205"/>
      <c r="DVS1" s="205"/>
      <c r="DVT1" s="205"/>
      <c r="DVU1" s="131"/>
      <c r="DVV1" s="132"/>
      <c r="DVW1" s="133"/>
      <c r="DVX1" s="130"/>
      <c r="DVY1" s="205"/>
      <c r="DVZ1" s="205"/>
      <c r="DWA1" s="205"/>
      <c r="DWB1" s="205"/>
      <c r="DWC1" s="205"/>
      <c r="DWD1" s="131"/>
      <c r="DWE1" s="132"/>
      <c r="DWF1" s="133"/>
      <c r="DWG1" s="130"/>
      <c r="DWH1" s="205"/>
      <c r="DWI1" s="205"/>
      <c r="DWJ1" s="205"/>
      <c r="DWK1" s="205"/>
      <c r="DWL1" s="205"/>
      <c r="DWM1" s="131"/>
      <c r="DWN1" s="132"/>
      <c r="DWO1" s="133"/>
      <c r="DWP1" s="130"/>
      <c r="DWQ1" s="205"/>
      <c r="DWR1" s="205"/>
      <c r="DWS1" s="205"/>
      <c r="DWT1" s="205"/>
      <c r="DWU1" s="205"/>
      <c r="DWV1" s="131"/>
      <c r="DWW1" s="132"/>
      <c r="DWX1" s="133"/>
      <c r="DWY1" s="130"/>
      <c r="DWZ1" s="205"/>
      <c r="DXA1" s="205"/>
      <c r="DXB1" s="205"/>
      <c r="DXC1" s="205"/>
      <c r="DXD1" s="205"/>
      <c r="DXE1" s="131"/>
      <c r="DXF1" s="132"/>
      <c r="DXG1" s="133"/>
      <c r="DXH1" s="130"/>
      <c r="DXI1" s="205"/>
      <c r="DXJ1" s="205"/>
      <c r="DXK1" s="205"/>
      <c r="DXL1" s="205"/>
      <c r="DXM1" s="205"/>
      <c r="DXN1" s="131"/>
      <c r="DXO1" s="132"/>
      <c r="DXP1" s="133"/>
      <c r="DXQ1" s="130"/>
      <c r="DXR1" s="205"/>
      <c r="DXS1" s="205"/>
      <c r="DXT1" s="205"/>
      <c r="DXU1" s="205"/>
      <c r="DXV1" s="205"/>
      <c r="DXW1" s="131"/>
      <c r="DXX1" s="132"/>
      <c r="DXY1" s="133"/>
      <c r="DXZ1" s="130"/>
      <c r="DYA1" s="205"/>
      <c r="DYB1" s="205"/>
      <c r="DYC1" s="205"/>
      <c r="DYD1" s="205"/>
      <c r="DYE1" s="205"/>
      <c r="DYF1" s="131"/>
      <c r="DYG1" s="132"/>
      <c r="DYH1" s="133"/>
      <c r="DYI1" s="130"/>
      <c r="DYJ1" s="205"/>
      <c r="DYK1" s="205"/>
      <c r="DYL1" s="205"/>
      <c r="DYM1" s="205"/>
      <c r="DYN1" s="205"/>
      <c r="DYO1" s="131"/>
      <c r="DYP1" s="132"/>
      <c r="DYQ1" s="133"/>
      <c r="DYR1" s="130"/>
      <c r="DYS1" s="205"/>
      <c r="DYT1" s="205"/>
      <c r="DYU1" s="205"/>
      <c r="DYV1" s="205"/>
      <c r="DYW1" s="205"/>
      <c r="DYX1" s="131"/>
      <c r="DYY1" s="132"/>
      <c r="DYZ1" s="133"/>
      <c r="DZA1" s="130"/>
      <c r="DZB1" s="205"/>
      <c r="DZC1" s="205"/>
      <c r="DZD1" s="205"/>
      <c r="DZE1" s="205"/>
      <c r="DZF1" s="205"/>
      <c r="DZG1" s="131"/>
      <c r="DZH1" s="132"/>
      <c r="DZI1" s="133"/>
      <c r="DZJ1" s="130"/>
      <c r="DZK1" s="205"/>
      <c r="DZL1" s="205"/>
      <c r="DZM1" s="205"/>
      <c r="DZN1" s="205"/>
      <c r="DZO1" s="205"/>
      <c r="DZP1" s="131"/>
      <c r="DZQ1" s="132"/>
      <c r="DZR1" s="133"/>
      <c r="DZS1" s="130"/>
      <c r="DZT1" s="205"/>
      <c r="DZU1" s="205"/>
      <c r="DZV1" s="205"/>
      <c r="DZW1" s="205"/>
      <c r="DZX1" s="205"/>
      <c r="DZY1" s="131"/>
      <c r="DZZ1" s="132"/>
      <c r="EAA1" s="133"/>
      <c r="EAB1" s="130"/>
      <c r="EAC1" s="205"/>
      <c r="EAD1" s="205"/>
      <c r="EAE1" s="205"/>
      <c r="EAF1" s="205"/>
      <c r="EAG1" s="205"/>
      <c r="EAH1" s="131"/>
      <c r="EAI1" s="132"/>
      <c r="EAJ1" s="133"/>
      <c r="EAK1" s="130"/>
      <c r="EAL1" s="205"/>
      <c r="EAM1" s="205"/>
      <c r="EAN1" s="205"/>
      <c r="EAO1" s="205"/>
      <c r="EAP1" s="205"/>
      <c r="EAQ1" s="131"/>
      <c r="EAR1" s="132"/>
      <c r="EAS1" s="133"/>
      <c r="EAT1" s="130"/>
      <c r="EAU1" s="205"/>
      <c r="EAV1" s="205"/>
      <c r="EAW1" s="205"/>
      <c r="EAX1" s="205"/>
      <c r="EAY1" s="205"/>
      <c r="EAZ1" s="131"/>
      <c r="EBA1" s="132"/>
      <c r="EBB1" s="133"/>
      <c r="EBC1" s="130"/>
      <c r="EBD1" s="205"/>
      <c r="EBE1" s="205"/>
      <c r="EBF1" s="205"/>
      <c r="EBG1" s="205"/>
      <c r="EBH1" s="205"/>
      <c r="EBI1" s="131"/>
      <c r="EBJ1" s="132"/>
      <c r="EBK1" s="133"/>
      <c r="EBL1" s="130"/>
      <c r="EBM1" s="205"/>
      <c r="EBN1" s="205"/>
      <c r="EBO1" s="205"/>
      <c r="EBP1" s="205"/>
      <c r="EBQ1" s="205"/>
      <c r="EBR1" s="131"/>
      <c r="EBS1" s="132"/>
      <c r="EBT1" s="133"/>
      <c r="EBU1" s="130"/>
      <c r="EBV1" s="205"/>
      <c r="EBW1" s="205"/>
      <c r="EBX1" s="205"/>
      <c r="EBY1" s="205"/>
      <c r="EBZ1" s="205"/>
      <c r="ECA1" s="131"/>
      <c r="ECB1" s="132"/>
      <c r="ECC1" s="133"/>
      <c r="ECD1" s="130"/>
      <c r="ECE1" s="205"/>
      <c r="ECF1" s="205"/>
      <c r="ECG1" s="205"/>
      <c r="ECH1" s="205"/>
      <c r="ECI1" s="205"/>
      <c r="ECJ1" s="131"/>
      <c r="ECK1" s="132"/>
      <c r="ECL1" s="133"/>
      <c r="ECM1" s="130"/>
      <c r="ECN1" s="205"/>
      <c r="ECO1" s="205"/>
      <c r="ECP1" s="205"/>
      <c r="ECQ1" s="205"/>
      <c r="ECR1" s="205"/>
      <c r="ECS1" s="131"/>
      <c r="ECT1" s="132"/>
      <c r="ECU1" s="133"/>
      <c r="ECV1" s="130"/>
      <c r="ECW1" s="205"/>
      <c r="ECX1" s="205"/>
      <c r="ECY1" s="205"/>
      <c r="ECZ1" s="205"/>
      <c r="EDA1" s="205"/>
      <c r="EDB1" s="131"/>
      <c r="EDC1" s="132"/>
      <c r="EDD1" s="133"/>
      <c r="EDE1" s="130"/>
      <c r="EDF1" s="205"/>
      <c r="EDG1" s="205"/>
      <c r="EDH1" s="205"/>
      <c r="EDI1" s="205"/>
      <c r="EDJ1" s="205"/>
      <c r="EDK1" s="131"/>
      <c r="EDL1" s="132"/>
      <c r="EDM1" s="133"/>
      <c r="EDN1" s="130"/>
      <c r="EDO1" s="205"/>
      <c r="EDP1" s="205"/>
      <c r="EDQ1" s="205"/>
      <c r="EDR1" s="205"/>
      <c r="EDS1" s="205"/>
      <c r="EDT1" s="131"/>
      <c r="EDU1" s="132"/>
      <c r="EDV1" s="133"/>
      <c r="EDW1" s="130"/>
      <c r="EDX1" s="205"/>
      <c r="EDY1" s="205"/>
      <c r="EDZ1" s="205"/>
      <c r="EEA1" s="205"/>
      <c r="EEB1" s="205"/>
      <c r="EEC1" s="131"/>
      <c r="EED1" s="132"/>
      <c r="EEE1" s="133"/>
      <c r="EEF1" s="130"/>
      <c r="EEG1" s="205"/>
      <c r="EEH1" s="205"/>
      <c r="EEI1" s="205"/>
      <c r="EEJ1" s="205"/>
      <c r="EEK1" s="205"/>
      <c r="EEL1" s="131"/>
      <c r="EEM1" s="132"/>
      <c r="EEN1" s="133"/>
      <c r="EEO1" s="130"/>
      <c r="EEP1" s="205"/>
      <c r="EEQ1" s="205"/>
      <c r="EER1" s="205"/>
      <c r="EES1" s="205"/>
      <c r="EET1" s="205"/>
      <c r="EEU1" s="131"/>
      <c r="EEV1" s="132"/>
      <c r="EEW1" s="133"/>
      <c r="EEX1" s="130"/>
      <c r="EEY1" s="205"/>
      <c r="EEZ1" s="205"/>
      <c r="EFA1" s="205"/>
      <c r="EFB1" s="205"/>
      <c r="EFC1" s="205"/>
      <c r="EFD1" s="131"/>
      <c r="EFE1" s="132"/>
      <c r="EFF1" s="133"/>
      <c r="EFG1" s="130"/>
      <c r="EFH1" s="205"/>
      <c r="EFI1" s="205"/>
      <c r="EFJ1" s="205"/>
      <c r="EFK1" s="205"/>
      <c r="EFL1" s="205"/>
      <c r="EFM1" s="131"/>
      <c r="EFN1" s="132"/>
      <c r="EFO1" s="133"/>
      <c r="EFP1" s="130"/>
      <c r="EFQ1" s="205"/>
      <c r="EFR1" s="205"/>
      <c r="EFS1" s="205"/>
      <c r="EFT1" s="205"/>
      <c r="EFU1" s="205"/>
      <c r="EFV1" s="131"/>
      <c r="EFW1" s="132"/>
      <c r="EFX1" s="133"/>
      <c r="EFY1" s="130"/>
      <c r="EFZ1" s="205"/>
      <c r="EGA1" s="205"/>
      <c r="EGB1" s="205"/>
      <c r="EGC1" s="205"/>
      <c r="EGD1" s="205"/>
      <c r="EGE1" s="131"/>
      <c r="EGF1" s="132"/>
      <c r="EGG1" s="133"/>
      <c r="EGH1" s="130"/>
      <c r="EGI1" s="205"/>
      <c r="EGJ1" s="205"/>
      <c r="EGK1" s="205"/>
      <c r="EGL1" s="205"/>
      <c r="EGM1" s="205"/>
      <c r="EGN1" s="131"/>
      <c r="EGO1" s="132"/>
      <c r="EGP1" s="133"/>
      <c r="EGQ1" s="130"/>
      <c r="EGR1" s="205"/>
      <c r="EGS1" s="205"/>
      <c r="EGT1" s="205"/>
      <c r="EGU1" s="205"/>
      <c r="EGV1" s="205"/>
      <c r="EGW1" s="131"/>
      <c r="EGX1" s="132"/>
      <c r="EGY1" s="133"/>
      <c r="EGZ1" s="130"/>
      <c r="EHA1" s="205"/>
      <c r="EHB1" s="205"/>
      <c r="EHC1" s="205"/>
      <c r="EHD1" s="205"/>
      <c r="EHE1" s="205"/>
      <c r="EHF1" s="131"/>
      <c r="EHG1" s="132"/>
      <c r="EHH1" s="133"/>
      <c r="EHI1" s="130"/>
      <c r="EHJ1" s="205"/>
      <c r="EHK1" s="205"/>
      <c r="EHL1" s="205"/>
      <c r="EHM1" s="205"/>
      <c r="EHN1" s="205"/>
      <c r="EHO1" s="131"/>
      <c r="EHP1" s="132"/>
      <c r="EHQ1" s="133"/>
      <c r="EHR1" s="130"/>
      <c r="EHS1" s="205"/>
      <c r="EHT1" s="205"/>
      <c r="EHU1" s="205"/>
      <c r="EHV1" s="205"/>
      <c r="EHW1" s="205"/>
      <c r="EHX1" s="131"/>
      <c r="EHY1" s="132"/>
      <c r="EHZ1" s="133"/>
      <c r="EIA1" s="130"/>
      <c r="EIB1" s="205"/>
      <c r="EIC1" s="205"/>
      <c r="EID1" s="205"/>
      <c r="EIE1" s="205"/>
      <c r="EIF1" s="205"/>
      <c r="EIG1" s="131"/>
      <c r="EIH1" s="132"/>
      <c r="EII1" s="133"/>
      <c r="EIJ1" s="130"/>
      <c r="EIK1" s="205"/>
      <c r="EIL1" s="205"/>
      <c r="EIM1" s="205"/>
      <c r="EIN1" s="205"/>
      <c r="EIO1" s="205"/>
      <c r="EIP1" s="131"/>
      <c r="EIQ1" s="132"/>
      <c r="EIR1" s="133"/>
      <c r="EIS1" s="130"/>
      <c r="EIT1" s="205"/>
      <c r="EIU1" s="205"/>
      <c r="EIV1" s="205"/>
      <c r="EIW1" s="205"/>
      <c r="EIX1" s="205"/>
      <c r="EIY1" s="131"/>
      <c r="EIZ1" s="132"/>
      <c r="EJA1" s="133"/>
      <c r="EJB1" s="130"/>
      <c r="EJC1" s="205"/>
      <c r="EJD1" s="205"/>
      <c r="EJE1" s="205"/>
      <c r="EJF1" s="205"/>
      <c r="EJG1" s="205"/>
      <c r="EJH1" s="131"/>
      <c r="EJI1" s="132"/>
      <c r="EJJ1" s="133"/>
      <c r="EJK1" s="130"/>
      <c r="EJL1" s="205"/>
      <c r="EJM1" s="205"/>
      <c r="EJN1" s="205"/>
      <c r="EJO1" s="205"/>
      <c r="EJP1" s="205"/>
      <c r="EJQ1" s="131"/>
      <c r="EJR1" s="132"/>
      <c r="EJS1" s="133"/>
      <c r="EJT1" s="130"/>
      <c r="EJU1" s="205"/>
      <c r="EJV1" s="205"/>
      <c r="EJW1" s="205"/>
      <c r="EJX1" s="205"/>
      <c r="EJY1" s="205"/>
      <c r="EJZ1" s="131"/>
      <c r="EKA1" s="132"/>
      <c r="EKB1" s="133"/>
      <c r="EKC1" s="130"/>
      <c r="EKD1" s="205"/>
      <c r="EKE1" s="205"/>
      <c r="EKF1" s="205"/>
      <c r="EKG1" s="205"/>
      <c r="EKH1" s="205"/>
      <c r="EKI1" s="131"/>
      <c r="EKJ1" s="132"/>
      <c r="EKK1" s="133"/>
      <c r="EKL1" s="130"/>
      <c r="EKM1" s="205"/>
      <c r="EKN1" s="205"/>
      <c r="EKO1" s="205"/>
      <c r="EKP1" s="205"/>
      <c r="EKQ1" s="205"/>
      <c r="EKR1" s="131"/>
      <c r="EKS1" s="132"/>
      <c r="EKT1" s="133"/>
      <c r="EKU1" s="130"/>
      <c r="EKV1" s="205"/>
      <c r="EKW1" s="205"/>
      <c r="EKX1" s="205"/>
      <c r="EKY1" s="205"/>
      <c r="EKZ1" s="205"/>
      <c r="ELA1" s="131"/>
      <c r="ELB1" s="132"/>
      <c r="ELC1" s="133"/>
      <c r="ELD1" s="130"/>
      <c r="ELE1" s="205"/>
      <c r="ELF1" s="205"/>
      <c r="ELG1" s="205"/>
      <c r="ELH1" s="205"/>
      <c r="ELI1" s="205"/>
      <c r="ELJ1" s="131"/>
      <c r="ELK1" s="132"/>
      <c r="ELL1" s="133"/>
      <c r="ELM1" s="130"/>
      <c r="ELN1" s="205"/>
      <c r="ELO1" s="205"/>
      <c r="ELP1" s="205"/>
      <c r="ELQ1" s="205"/>
      <c r="ELR1" s="205"/>
      <c r="ELS1" s="131"/>
      <c r="ELT1" s="132"/>
      <c r="ELU1" s="133"/>
      <c r="ELV1" s="130"/>
      <c r="ELW1" s="205"/>
      <c r="ELX1" s="205"/>
      <c r="ELY1" s="205"/>
      <c r="ELZ1" s="205"/>
      <c r="EMA1" s="205"/>
      <c r="EMB1" s="131"/>
      <c r="EMC1" s="132"/>
      <c r="EMD1" s="133"/>
      <c r="EME1" s="130"/>
      <c r="EMF1" s="205"/>
      <c r="EMG1" s="205"/>
      <c r="EMH1" s="205"/>
      <c r="EMI1" s="205"/>
      <c r="EMJ1" s="205"/>
      <c r="EMK1" s="131"/>
      <c r="EML1" s="132"/>
      <c r="EMM1" s="133"/>
      <c r="EMN1" s="130"/>
      <c r="EMO1" s="205"/>
      <c r="EMP1" s="205"/>
      <c r="EMQ1" s="205"/>
      <c r="EMR1" s="205"/>
      <c r="EMS1" s="205"/>
      <c r="EMT1" s="131"/>
      <c r="EMU1" s="132"/>
      <c r="EMV1" s="133"/>
      <c r="EMW1" s="130"/>
      <c r="EMX1" s="205"/>
      <c r="EMY1" s="205"/>
      <c r="EMZ1" s="205"/>
      <c r="ENA1" s="205"/>
      <c r="ENB1" s="205"/>
      <c r="ENC1" s="131"/>
      <c r="END1" s="132"/>
      <c r="ENE1" s="133"/>
      <c r="ENF1" s="130"/>
      <c r="ENG1" s="205"/>
      <c r="ENH1" s="205"/>
      <c r="ENI1" s="205"/>
      <c r="ENJ1" s="205"/>
      <c r="ENK1" s="205"/>
      <c r="ENL1" s="131"/>
      <c r="ENM1" s="132"/>
      <c r="ENN1" s="133"/>
      <c r="ENO1" s="130"/>
      <c r="ENP1" s="205"/>
      <c r="ENQ1" s="205"/>
      <c r="ENR1" s="205"/>
      <c r="ENS1" s="205"/>
      <c r="ENT1" s="205"/>
      <c r="ENU1" s="131"/>
      <c r="ENV1" s="132"/>
      <c r="ENW1" s="133"/>
      <c r="ENX1" s="130"/>
      <c r="ENY1" s="205"/>
      <c r="ENZ1" s="205"/>
      <c r="EOA1" s="205"/>
      <c r="EOB1" s="205"/>
      <c r="EOC1" s="205"/>
      <c r="EOD1" s="131"/>
      <c r="EOE1" s="132"/>
      <c r="EOF1" s="133"/>
      <c r="EOG1" s="130"/>
      <c r="EOH1" s="205"/>
      <c r="EOI1" s="205"/>
      <c r="EOJ1" s="205"/>
      <c r="EOK1" s="205"/>
      <c r="EOL1" s="205"/>
      <c r="EOM1" s="131"/>
      <c r="EON1" s="132"/>
      <c r="EOO1" s="133"/>
      <c r="EOP1" s="130"/>
      <c r="EOQ1" s="205"/>
      <c r="EOR1" s="205"/>
      <c r="EOS1" s="205"/>
      <c r="EOT1" s="205"/>
      <c r="EOU1" s="205"/>
      <c r="EOV1" s="131"/>
      <c r="EOW1" s="132"/>
      <c r="EOX1" s="133"/>
      <c r="EOY1" s="130"/>
      <c r="EOZ1" s="205"/>
      <c r="EPA1" s="205"/>
      <c r="EPB1" s="205"/>
      <c r="EPC1" s="205"/>
      <c r="EPD1" s="205"/>
      <c r="EPE1" s="131"/>
      <c r="EPF1" s="132"/>
      <c r="EPG1" s="133"/>
      <c r="EPH1" s="130"/>
      <c r="EPI1" s="205"/>
      <c r="EPJ1" s="205"/>
      <c r="EPK1" s="205"/>
      <c r="EPL1" s="205"/>
      <c r="EPM1" s="205"/>
      <c r="EPN1" s="131"/>
      <c r="EPO1" s="132"/>
      <c r="EPP1" s="133"/>
      <c r="EPQ1" s="130"/>
      <c r="EPR1" s="205"/>
      <c r="EPS1" s="205"/>
      <c r="EPT1" s="205"/>
      <c r="EPU1" s="205"/>
      <c r="EPV1" s="205"/>
      <c r="EPW1" s="131"/>
      <c r="EPX1" s="132"/>
      <c r="EPY1" s="133"/>
      <c r="EPZ1" s="130"/>
      <c r="EQA1" s="205"/>
      <c r="EQB1" s="205"/>
      <c r="EQC1" s="205"/>
      <c r="EQD1" s="205"/>
      <c r="EQE1" s="205"/>
      <c r="EQF1" s="131"/>
      <c r="EQG1" s="132"/>
      <c r="EQH1" s="133"/>
      <c r="EQI1" s="130"/>
      <c r="EQJ1" s="205"/>
      <c r="EQK1" s="205"/>
      <c r="EQL1" s="205"/>
      <c r="EQM1" s="205"/>
      <c r="EQN1" s="205"/>
      <c r="EQO1" s="131"/>
      <c r="EQP1" s="132"/>
      <c r="EQQ1" s="133"/>
      <c r="EQR1" s="130"/>
      <c r="EQS1" s="205"/>
      <c r="EQT1" s="205"/>
      <c r="EQU1" s="205"/>
      <c r="EQV1" s="205"/>
      <c r="EQW1" s="205"/>
      <c r="EQX1" s="131"/>
      <c r="EQY1" s="132"/>
      <c r="EQZ1" s="133"/>
      <c r="ERA1" s="130"/>
      <c r="ERB1" s="205"/>
      <c r="ERC1" s="205"/>
      <c r="ERD1" s="205"/>
      <c r="ERE1" s="205"/>
      <c r="ERF1" s="205"/>
      <c r="ERG1" s="131"/>
      <c r="ERH1" s="132"/>
      <c r="ERI1" s="133"/>
      <c r="ERJ1" s="130"/>
      <c r="ERK1" s="205"/>
      <c r="ERL1" s="205"/>
      <c r="ERM1" s="205"/>
      <c r="ERN1" s="205"/>
      <c r="ERO1" s="205"/>
      <c r="ERP1" s="131"/>
      <c r="ERQ1" s="132"/>
      <c r="ERR1" s="133"/>
      <c r="ERS1" s="130"/>
      <c r="ERT1" s="205"/>
      <c r="ERU1" s="205"/>
      <c r="ERV1" s="205"/>
      <c r="ERW1" s="205"/>
      <c r="ERX1" s="205"/>
      <c r="ERY1" s="131"/>
      <c r="ERZ1" s="132"/>
      <c r="ESA1" s="133"/>
      <c r="ESB1" s="130"/>
      <c r="ESC1" s="205"/>
      <c r="ESD1" s="205"/>
      <c r="ESE1" s="205"/>
      <c r="ESF1" s="205"/>
      <c r="ESG1" s="205"/>
      <c r="ESH1" s="131"/>
      <c r="ESI1" s="132"/>
      <c r="ESJ1" s="133"/>
      <c r="ESK1" s="130"/>
      <c r="ESL1" s="205"/>
      <c r="ESM1" s="205"/>
      <c r="ESN1" s="205"/>
      <c r="ESO1" s="205"/>
      <c r="ESP1" s="205"/>
      <c r="ESQ1" s="131"/>
      <c r="ESR1" s="132"/>
      <c r="ESS1" s="133"/>
      <c r="EST1" s="130"/>
      <c r="ESU1" s="205"/>
      <c r="ESV1" s="205"/>
      <c r="ESW1" s="205"/>
      <c r="ESX1" s="205"/>
      <c r="ESY1" s="205"/>
      <c r="ESZ1" s="131"/>
      <c r="ETA1" s="132"/>
      <c r="ETB1" s="133"/>
      <c r="ETC1" s="130"/>
      <c r="ETD1" s="205"/>
      <c r="ETE1" s="205"/>
      <c r="ETF1" s="205"/>
      <c r="ETG1" s="205"/>
      <c r="ETH1" s="205"/>
      <c r="ETI1" s="131"/>
      <c r="ETJ1" s="132"/>
      <c r="ETK1" s="133"/>
      <c r="ETL1" s="130"/>
      <c r="ETM1" s="205"/>
      <c r="ETN1" s="205"/>
      <c r="ETO1" s="205"/>
      <c r="ETP1" s="205"/>
      <c r="ETQ1" s="205"/>
      <c r="ETR1" s="131"/>
      <c r="ETS1" s="132"/>
      <c r="ETT1" s="133"/>
      <c r="ETU1" s="130"/>
      <c r="ETV1" s="205"/>
      <c r="ETW1" s="205"/>
      <c r="ETX1" s="205"/>
      <c r="ETY1" s="205"/>
      <c r="ETZ1" s="205"/>
      <c r="EUA1" s="131"/>
      <c r="EUB1" s="132"/>
      <c r="EUC1" s="133"/>
      <c r="EUD1" s="130"/>
      <c r="EUE1" s="205"/>
      <c r="EUF1" s="205"/>
      <c r="EUG1" s="205"/>
      <c r="EUH1" s="205"/>
      <c r="EUI1" s="205"/>
      <c r="EUJ1" s="131"/>
      <c r="EUK1" s="132"/>
      <c r="EUL1" s="133"/>
      <c r="EUM1" s="130"/>
      <c r="EUN1" s="205"/>
      <c r="EUO1" s="205"/>
      <c r="EUP1" s="205"/>
      <c r="EUQ1" s="205"/>
      <c r="EUR1" s="205"/>
      <c r="EUS1" s="131"/>
      <c r="EUT1" s="132"/>
      <c r="EUU1" s="133"/>
      <c r="EUV1" s="130"/>
      <c r="EUW1" s="205"/>
      <c r="EUX1" s="205"/>
      <c r="EUY1" s="205"/>
      <c r="EUZ1" s="205"/>
      <c r="EVA1" s="205"/>
      <c r="EVB1" s="131"/>
      <c r="EVC1" s="132"/>
      <c r="EVD1" s="133"/>
      <c r="EVE1" s="130"/>
      <c r="EVF1" s="205"/>
      <c r="EVG1" s="205"/>
      <c r="EVH1" s="205"/>
      <c r="EVI1" s="205"/>
      <c r="EVJ1" s="205"/>
      <c r="EVK1" s="131"/>
      <c r="EVL1" s="132"/>
      <c r="EVM1" s="133"/>
      <c r="EVN1" s="130"/>
      <c r="EVO1" s="205"/>
      <c r="EVP1" s="205"/>
      <c r="EVQ1" s="205"/>
      <c r="EVR1" s="205"/>
      <c r="EVS1" s="205"/>
      <c r="EVT1" s="131"/>
      <c r="EVU1" s="132"/>
      <c r="EVV1" s="133"/>
      <c r="EVW1" s="130"/>
      <c r="EVX1" s="205"/>
      <c r="EVY1" s="205"/>
      <c r="EVZ1" s="205"/>
      <c r="EWA1" s="205"/>
      <c r="EWB1" s="205"/>
      <c r="EWC1" s="131"/>
      <c r="EWD1" s="132"/>
      <c r="EWE1" s="133"/>
      <c r="EWF1" s="130"/>
      <c r="EWG1" s="205"/>
      <c r="EWH1" s="205"/>
      <c r="EWI1" s="205"/>
      <c r="EWJ1" s="205"/>
      <c r="EWK1" s="205"/>
      <c r="EWL1" s="131"/>
      <c r="EWM1" s="132"/>
      <c r="EWN1" s="133"/>
      <c r="EWO1" s="130"/>
      <c r="EWP1" s="205"/>
      <c r="EWQ1" s="205"/>
      <c r="EWR1" s="205"/>
      <c r="EWS1" s="205"/>
      <c r="EWT1" s="205"/>
      <c r="EWU1" s="131"/>
      <c r="EWV1" s="132"/>
      <c r="EWW1" s="133"/>
      <c r="EWX1" s="130"/>
      <c r="EWY1" s="205"/>
      <c r="EWZ1" s="205"/>
      <c r="EXA1" s="205"/>
      <c r="EXB1" s="205"/>
      <c r="EXC1" s="205"/>
      <c r="EXD1" s="131"/>
      <c r="EXE1" s="132"/>
      <c r="EXF1" s="133"/>
      <c r="EXG1" s="130"/>
      <c r="EXH1" s="205"/>
      <c r="EXI1" s="205"/>
      <c r="EXJ1" s="205"/>
      <c r="EXK1" s="205"/>
      <c r="EXL1" s="205"/>
      <c r="EXM1" s="131"/>
      <c r="EXN1" s="132"/>
      <c r="EXO1" s="133"/>
      <c r="EXP1" s="130"/>
      <c r="EXQ1" s="205"/>
      <c r="EXR1" s="205"/>
      <c r="EXS1" s="205"/>
      <c r="EXT1" s="205"/>
      <c r="EXU1" s="205"/>
      <c r="EXV1" s="131"/>
      <c r="EXW1" s="132"/>
      <c r="EXX1" s="133"/>
      <c r="EXY1" s="130"/>
      <c r="EXZ1" s="205"/>
      <c r="EYA1" s="205"/>
      <c r="EYB1" s="205"/>
      <c r="EYC1" s="205"/>
      <c r="EYD1" s="205"/>
      <c r="EYE1" s="131"/>
      <c r="EYF1" s="132"/>
      <c r="EYG1" s="133"/>
      <c r="EYH1" s="130"/>
      <c r="EYI1" s="205"/>
      <c r="EYJ1" s="205"/>
      <c r="EYK1" s="205"/>
      <c r="EYL1" s="205"/>
      <c r="EYM1" s="205"/>
      <c r="EYN1" s="131"/>
      <c r="EYO1" s="132"/>
      <c r="EYP1" s="133"/>
      <c r="EYQ1" s="130"/>
      <c r="EYR1" s="205"/>
      <c r="EYS1" s="205"/>
      <c r="EYT1" s="205"/>
      <c r="EYU1" s="205"/>
      <c r="EYV1" s="205"/>
      <c r="EYW1" s="131"/>
      <c r="EYX1" s="132"/>
      <c r="EYY1" s="133"/>
      <c r="EYZ1" s="130"/>
      <c r="EZA1" s="205"/>
      <c r="EZB1" s="205"/>
      <c r="EZC1" s="205"/>
      <c r="EZD1" s="205"/>
      <c r="EZE1" s="205"/>
      <c r="EZF1" s="131"/>
      <c r="EZG1" s="132"/>
      <c r="EZH1" s="133"/>
      <c r="EZI1" s="130"/>
      <c r="EZJ1" s="205"/>
      <c r="EZK1" s="205"/>
      <c r="EZL1" s="205"/>
      <c r="EZM1" s="205"/>
      <c r="EZN1" s="205"/>
      <c r="EZO1" s="131"/>
      <c r="EZP1" s="132"/>
      <c r="EZQ1" s="133"/>
      <c r="EZR1" s="130"/>
      <c r="EZS1" s="205"/>
      <c r="EZT1" s="205"/>
      <c r="EZU1" s="205"/>
      <c r="EZV1" s="205"/>
      <c r="EZW1" s="205"/>
      <c r="EZX1" s="131"/>
      <c r="EZY1" s="132"/>
      <c r="EZZ1" s="133"/>
      <c r="FAA1" s="130"/>
      <c r="FAB1" s="205"/>
      <c r="FAC1" s="205"/>
      <c r="FAD1" s="205"/>
      <c r="FAE1" s="205"/>
      <c r="FAF1" s="205"/>
      <c r="FAG1" s="131"/>
      <c r="FAH1" s="132"/>
      <c r="FAI1" s="133"/>
      <c r="FAJ1" s="130"/>
      <c r="FAK1" s="205"/>
      <c r="FAL1" s="205"/>
      <c r="FAM1" s="205"/>
      <c r="FAN1" s="205"/>
      <c r="FAO1" s="205"/>
      <c r="FAP1" s="131"/>
      <c r="FAQ1" s="132"/>
      <c r="FAR1" s="133"/>
      <c r="FAS1" s="130"/>
      <c r="FAT1" s="205"/>
      <c r="FAU1" s="205"/>
      <c r="FAV1" s="205"/>
      <c r="FAW1" s="205"/>
      <c r="FAX1" s="205"/>
      <c r="FAY1" s="131"/>
      <c r="FAZ1" s="132"/>
      <c r="FBA1" s="133"/>
      <c r="FBB1" s="130"/>
      <c r="FBC1" s="205"/>
      <c r="FBD1" s="205"/>
      <c r="FBE1" s="205"/>
      <c r="FBF1" s="205"/>
      <c r="FBG1" s="205"/>
      <c r="FBH1" s="131"/>
      <c r="FBI1" s="132"/>
      <c r="FBJ1" s="133"/>
      <c r="FBK1" s="130"/>
      <c r="FBL1" s="205"/>
      <c r="FBM1" s="205"/>
      <c r="FBN1" s="205"/>
      <c r="FBO1" s="205"/>
      <c r="FBP1" s="205"/>
      <c r="FBQ1" s="131"/>
      <c r="FBR1" s="132"/>
      <c r="FBS1" s="133"/>
      <c r="FBT1" s="130"/>
      <c r="FBU1" s="205"/>
      <c r="FBV1" s="205"/>
      <c r="FBW1" s="205"/>
      <c r="FBX1" s="205"/>
      <c r="FBY1" s="205"/>
      <c r="FBZ1" s="131"/>
      <c r="FCA1" s="132"/>
      <c r="FCB1" s="133"/>
      <c r="FCC1" s="130"/>
      <c r="FCD1" s="205"/>
      <c r="FCE1" s="205"/>
      <c r="FCF1" s="205"/>
      <c r="FCG1" s="205"/>
      <c r="FCH1" s="205"/>
      <c r="FCI1" s="131"/>
      <c r="FCJ1" s="132"/>
      <c r="FCK1" s="133"/>
      <c r="FCL1" s="130"/>
      <c r="FCM1" s="205"/>
      <c r="FCN1" s="205"/>
      <c r="FCO1" s="205"/>
      <c r="FCP1" s="205"/>
      <c r="FCQ1" s="205"/>
      <c r="FCR1" s="131"/>
      <c r="FCS1" s="132"/>
      <c r="FCT1" s="133"/>
      <c r="FCU1" s="130"/>
      <c r="FCV1" s="205"/>
      <c r="FCW1" s="205"/>
      <c r="FCX1" s="205"/>
      <c r="FCY1" s="205"/>
      <c r="FCZ1" s="205"/>
      <c r="FDA1" s="131"/>
      <c r="FDB1" s="132"/>
      <c r="FDC1" s="133"/>
      <c r="FDD1" s="130"/>
      <c r="FDE1" s="205"/>
      <c r="FDF1" s="205"/>
      <c r="FDG1" s="205"/>
      <c r="FDH1" s="205"/>
      <c r="FDI1" s="205"/>
      <c r="FDJ1" s="131"/>
      <c r="FDK1" s="132"/>
      <c r="FDL1" s="133"/>
      <c r="FDM1" s="130"/>
      <c r="FDN1" s="205"/>
      <c r="FDO1" s="205"/>
      <c r="FDP1" s="205"/>
      <c r="FDQ1" s="205"/>
      <c r="FDR1" s="205"/>
      <c r="FDS1" s="131"/>
      <c r="FDT1" s="132"/>
      <c r="FDU1" s="133"/>
      <c r="FDV1" s="130"/>
      <c r="FDW1" s="205"/>
      <c r="FDX1" s="205"/>
      <c r="FDY1" s="205"/>
      <c r="FDZ1" s="205"/>
      <c r="FEA1" s="205"/>
      <c r="FEB1" s="131"/>
      <c r="FEC1" s="132"/>
      <c r="FED1" s="133"/>
      <c r="FEE1" s="130"/>
      <c r="FEF1" s="205"/>
      <c r="FEG1" s="205"/>
      <c r="FEH1" s="205"/>
      <c r="FEI1" s="205"/>
      <c r="FEJ1" s="205"/>
      <c r="FEK1" s="131"/>
      <c r="FEL1" s="132"/>
      <c r="FEM1" s="133"/>
      <c r="FEN1" s="130"/>
      <c r="FEO1" s="205"/>
      <c r="FEP1" s="205"/>
      <c r="FEQ1" s="205"/>
      <c r="FER1" s="205"/>
      <c r="FES1" s="205"/>
      <c r="FET1" s="131"/>
      <c r="FEU1" s="132"/>
      <c r="FEV1" s="133"/>
      <c r="FEW1" s="130"/>
      <c r="FEX1" s="205"/>
      <c r="FEY1" s="205"/>
      <c r="FEZ1" s="205"/>
      <c r="FFA1" s="205"/>
      <c r="FFB1" s="205"/>
      <c r="FFC1" s="131"/>
      <c r="FFD1" s="132"/>
      <c r="FFE1" s="133"/>
      <c r="FFF1" s="130"/>
      <c r="FFG1" s="205"/>
      <c r="FFH1" s="205"/>
      <c r="FFI1" s="205"/>
      <c r="FFJ1" s="205"/>
      <c r="FFK1" s="205"/>
      <c r="FFL1" s="131"/>
      <c r="FFM1" s="132"/>
      <c r="FFN1" s="133"/>
      <c r="FFO1" s="130"/>
      <c r="FFP1" s="205"/>
      <c r="FFQ1" s="205"/>
      <c r="FFR1" s="205"/>
      <c r="FFS1" s="205"/>
      <c r="FFT1" s="205"/>
      <c r="FFU1" s="131"/>
      <c r="FFV1" s="132"/>
      <c r="FFW1" s="133"/>
      <c r="FFX1" s="130"/>
      <c r="FFY1" s="205"/>
      <c r="FFZ1" s="205"/>
      <c r="FGA1" s="205"/>
      <c r="FGB1" s="205"/>
      <c r="FGC1" s="205"/>
      <c r="FGD1" s="131"/>
      <c r="FGE1" s="132"/>
      <c r="FGF1" s="133"/>
      <c r="FGG1" s="130"/>
      <c r="FGH1" s="205"/>
      <c r="FGI1" s="205"/>
      <c r="FGJ1" s="205"/>
      <c r="FGK1" s="205"/>
      <c r="FGL1" s="205"/>
      <c r="FGM1" s="131"/>
      <c r="FGN1" s="132"/>
      <c r="FGO1" s="133"/>
      <c r="FGP1" s="130"/>
      <c r="FGQ1" s="205"/>
      <c r="FGR1" s="205"/>
      <c r="FGS1" s="205"/>
      <c r="FGT1" s="205"/>
      <c r="FGU1" s="205"/>
      <c r="FGV1" s="131"/>
      <c r="FGW1" s="132"/>
      <c r="FGX1" s="133"/>
      <c r="FGY1" s="130"/>
      <c r="FGZ1" s="205"/>
      <c r="FHA1" s="205"/>
      <c r="FHB1" s="205"/>
      <c r="FHC1" s="205"/>
      <c r="FHD1" s="205"/>
      <c r="FHE1" s="131"/>
      <c r="FHF1" s="132"/>
      <c r="FHG1" s="133"/>
      <c r="FHH1" s="130"/>
      <c r="FHI1" s="205"/>
      <c r="FHJ1" s="205"/>
      <c r="FHK1" s="205"/>
      <c r="FHL1" s="205"/>
      <c r="FHM1" s="205"/>
      <c r="FHN1" s="131"/>
      <c r="FHO1" s="132"/>
      <c r="FHP1" s="133"/>
      <c r="FHQ1" s="130"/>
      <c r="FHR1" s="205"/>
      <c r="FHS1" s="205"/>
      <c r="FHT1" s="205"/>
      <c r="FHU1" s="205"/>
      <c r="FHV1" s="205"/>
      <c r="FHW1" s="131"/>
      <c r="FHX1" s="132"/>
      <c r="FHY1" s="133"/>
      <c r="FHZ1" s="130"/>
      <c r="FIA1" s="205"/>
      <c r="FIB1" s="205"/>
      <c r="FIC1" s="205"/>
      <c r="FID1" s="205"/>
      <c r="FIE1" s="205"/>
      <c r="FIF1" s="131"/>
      <c r="FIG1" s="132"/>
      <c r="FIH1" s="133"/>
      <c r="FII1" s="130"/>
      <c r="FIJ1" s="205"/>
      <c r="FIK1" s="205"/>
      <c r="FIL1" s="205"/>
      <c r="FIM1" s="205"/>
      <c r="FIN1" s="205"/>
      <c r="FIO1" s="131"/>
      <c r="FIP1" s="132"/>
      <c r="FIQ1" s="133"/>
      <c r="FIR1" s="130"/>
      <c r="FIS1" s="205"/>
      <c r="FIT1" s="205"/>
      <c r="FIU1" s="205"/>
      <c r="FIV1" s="205"/>
      <c r="FIW1" s="205"/>
      <c r="FIX1" s="131"/>
      <c r="FIY1" s="132"/>
      <c r="FIZ1" s="133"/>
      <c r="FJA1" s="130"/>
      <c r="FJB1" s="205"/>
      <c r="FJC1" s="205"/>
      <c r="FJD1" s="205"/>
      <c r="FJE1" s="205"/>
      <c r="FJF1" s="205"/>
      <c r="FJG1" s="131"/>
      <c r="FJH1" s="132"/>
      <c r="FJI1" s="133"/>
      <c r="FJJ1" s="130"/>
      <c r="FJK1" s="205"/>
      <c r="FJL1" s="205"/>
      <c r="FJM1" s="205"/>
      <c r="FJN1" s="205"/>
      <c r="FJO1" s="205"/>
      <c r="FJP1" s="131"/>
      <c r="FJQ1" s="132"/>
      <c r="FJR1" s="133"/>
      <c r="FJS1" s="130"/>
      <c r="FJT1" s="205"/>
      <c r="FJU1" s="205"/>
      <c r="FJV1" s="205"/>
      <c r="FJW1" s="205"/>
      <c r="FJX1" s="205"/>
      <c r="FJY1" s="131"/>
      <c r="FJZ1" s="132"/>
      <c r="FKA1" s="133"/>
      <c r="FKB1" s="130"/>
      <c r="FKC1" s="205"/>
      <c r="FKD1" s="205"/>
      <c r="FKE1" s="205"/>
      <c r="FKF1" s="205"/>
      <c r="FKG1" s="205"/>
      <c r="FKH1" s="131"/>
      <c r="FKI1" s="132"/>
      <c r="FKJ1" s="133"/>
      <c r="FKK1" s="130"/>
      <c r="FKL1" s="205"/>
      <c r="FKM1" s="205"/>
      <c r="FKN1" s="205"/>
      <c r="FKO1" s="205"/>
      <c r="FKP1" s="205"/>
      <c r="FKQ1" s="131"/>
      <c r="FKR1" s="132"/>
      <c r="FKS1" s="133"/>
      <c r="FKT1" s="130"/>
      <c r="FKU1" s="205"/>
      <c r="FKV1" s="205"/>
      <c r="FKW1" s="205"/>
      <c r="FKX1" s="205"/>
      <c r="FKY1" s="205"/>
      <c r="FKZ1" s="131"/>
      <c r="FLA1" s="132"/>
      <c r="FLB1" s="133"/>
      <c r="FLC1" s="130"/>
      <c r="FLD1" s="205"/>
      <c r="FLE1" s="205"/>
      <c r="FLF1" s="205"/>
      <c r="FLG1" s="205"/>
      <c r="FLH1" s="205"/>
      <c r="FLI1" s="131"/>
      <c r="FLJ1" s="132"/>
      <c r="FLK1" s="133"/>
      <c r="FLL1" s="130"/>
      <c r="FLM1" s="205"/>
      <c r="FLN1" s="205"/>
      <c r="FLO1" s="205"/>
      <c r="FLP1" s="205"/>
      <c r="FLQ1" s="205"/>
      <c r="FLR1" s="131"/>
      <c r="FLS1" s="132"/>
      <c r="FLT1" s="133"/>
      <c r="FLU1" s="130"/>
      <c r="FLV1" s="205"/>
      <c r="FLW1" s="205"/>
      <c r="FLX1" s="205"/>
      <c r="FLY1" s="205"/>
      <c r="FLZ1" s="205"/>
      <c r="FMA1" s="131"/>
      <c r="FMB1" s="132"/>
      <c r="FMC1" s="133"/>
      <c r="FMD1" s="130"/>
      <c r="FME1" s="205"/>
      <c r="FMF1" s="205"/>
      <c r="FMG1" s="205"/>
      <c r="FMH1" s="205"/>
      <c r="FMI1" s="205"/>
      <c r="FMJ1" s="131"/>
      <c r="FMK1" s="132"/>
      <c r="FML1" s="133"/>
      <c r="FMM1" s="130"/>
      <c r="FMN1" s="205"/>
      <c r="FMO1" s="205"/>
      <c r="FMP1" s="205"/>
      <c r="FMQ1" s="205"/>
      <c r="FMR1" s="205"/>
      <c r="FMS1" s="131"/>
      <c r="FMT1" s="132"/>
      <c r="FMU1" s="133"/>
      <c r="FMV1" s="130"/>
      <c r="FMW1" s="205"/>
      <c r="FMX1" s="205"/>
      <c r="FMY1" s="205"/>
      <c r="FMZ1" s="205"/>
      <c r="FNA1" s="205"/>
      <c r="FNB1" s="131"/>
      <c r="FNC1" s="132"/>
      <c r="FND1" s="133"/>
      <c r="FNE1" s="130"/>
      <c r="FNF1" s="205"/>
      <c r="FNG1" s="205"/>
      <c r="FNH1" s="205"/>
      <c r="FNI1" s="205"/>
      <c r="FNJ1" s="205"/>
      <c r="FNK1" s="131"/>
      <c r="FNL1" s="132"/>
      <c r="FNM1" s="133"/>
      <c r="FNN1" s="130"/>
      <c r="FNO1" s="205"/>
      <c r="FNP1" s="205"/>
      <c r="FNQ1" s="205"/>
      <c r="FNR1" s="205"/>
      <c r="FNS1" s="205"/>
      <c r="FNT1" s="131"/>
      <c r="FNU1" s="132"/>
      <c r="FNV1" s="133"/>
      <c r="FNW1" s="130"/>
      <c r="FNX1" s="205"/>
      <c r="FNY1" s="205"/>
      <c r="FNZ1" s="205"/>
      <c r="FOA1" s="205"/>
      <c r="FOB1" s="205"/>
      <c r="FOC1" s="131"/>
      <c r="FOD1" s="132"/>
      <c r="FOE1" s="133"/>
      <c r="FOF1" s="130"/>
      <c r="FOG1" s="205"/>
      <c r="FOH1" s="205"/>
      <c r="FOI1" s="205"/>
      <c r="FOJ1" s="205"/>
      <c r="FOK1" s="205"/>
      <c r="FOL1" s="131"/>
      <c r="FOM1" s="132"/>
      <c r="FON1" s="133"/>
      <c r="FOO1" s="130"/>
      <c r="FOP1" s="205"/>
      <c r="FOQ1" s="205"/>
      <c r="FOR1" s="205"/>
      <c r="FOS1" s="205"/>
      <c r="FOT1" s="205"/>
      <c r="FOU1" s="131"/>
      <c r="FOV1" s="132"/>
      <c r="FOW1" s="133"/>
      <c r="FOX1" s="130"/>
      <c r="FOY1" s="205"/>
      <c r="FOZ1" s="205"/>
      <c r="FPA1" s="205"/>
      <c r="FPB1" s="205"/>
      <c r="FPC1" s="205"/>
      <c r="FPD1" s="131"/>
      <c r="FPE1" s="132"/>
      <c r="FPF1" s="133"/>
      <c r="FPG1" s="130"/>
      <c r="FPH1" s="205"/>
      <c r="FPI1" s="205"/>
      <c r="FPJ1" s="205"/>
      <c r="FPK1" s="205"/>
      <c r="FPL1" s="205"/>
      <c r="FPM1" s="131"/>
      <c r="FPN1" s="132"/>
      <c r="FPO1" s="133"/>
      <c r="FPP1" s="130"/>
      <c r="FPQ1" s="205"/>
      <c r="FPR1" s="205"/>
      <c r="FPS1" s="205"/>
      <c r="FPT1" s="205"/>
      <c r="FPU1" s="205"/>
      <c r="FPV1" s="131"/>
      <c r="FPW1" s="132"/>
      <c r="FPX1" s="133"/>
      <c r="FPY1" s="130"/>
      <c r="FPZ1" s="205"/>
      <c r="FQA1" s="205"/>
      <c r="FQB1" s="205"/>
      <c r="FQC1" s="205"/>
      <c r="FQD1" s="205"/>
      <c r="FQE1" s="131"/>
      <c r="FQF1" s="132"/>
      <c r="FQG1" s="133"/>
      <c r="FQH1" s="130"/>
      <c r="FQI1" s="205"/>
      <c r="FQJ1" s="205"/>
      <c r="FQK1" s="205"/>
      <c r="FQL1" s="205"/>
      <c r="FQM1" s="205"/>
      <c r="FQN1" s="131"/>
      <c r="FQO1" s="132"/>
      <c r="FQP1" s="133"/>
      <c r="FQQ1" s="130"/>
      <c r="FQR1" s="205"/>
      <c r="FQS1" s="205"/>
      <c r="FQT1" s="205"/>
      <c r="FQU1" s="205"/>
      <c r="FQV1" s="205"/>
      <c r="FQW1" s="131"/>
      <c r="FQX1" s="132"/>
      <c r="FQY1" s="133"/>
      <c r="FQZ1" s="130"/>
      <c r="FRA1" s="205"/>
      <c r="FRB1" s="205"/>
      <c r="FRC1" s="205"/>
      <c r="FRD1" s="205"/>
      <c r="FRE1" s="205"/>
      <c r="FRF1" s="131"/>
      <c r="FRG1" s="132"/>
      <c r="FRH1" s="133"/>
      <c r="FRI1" s="130"/>
      <c r="FRJ1" s="205"/>
      <c r="FRK1" s="205"/>
      <c r="FRL1" s="205"/>
      <c r="FRM1" s="205"/>
      <c r="FRN1" s="205"/>
      <c r="FRO1" s="131"/>
      <c r="FRP1" s="132"/>
      <c r="FRQ1" s="133"/>
      <c r="FRR1" s="130"/>
      <c r="FRS1" s="205"/>
      <c r="FRT1" s="205"/>
      <c r="FRU1" s="205"/>
      <c r="FRV1" s="205"/>
      <c r="FRW1" s="205"/>
      <c r="FRX1" s="131"/>
      <c r="FRY1" s="132"/>
      <c r="FRZ1" s="133"/>
      <c r="FSA1" s="130"/>
      <c r="FSB1" s="205"/>
      <c r="FSC1" s="205"/>
      <c r="FSD1" s="205"/>
      <c r="FSE1" s="205"/>
      <c r="FSF1" s="205"/>
      <c r="FSG1" s="131"/>
      <c r="FSH1" s="132"/>
      <c r="FSI1" s="133"/>
      <c r="FSJ1" s="130"/>
      <c r="FSK1" s="205"/>
      <c r="FSL1" s="205"/>
      <c r="FSM1" s="205"/>
      <c r="FSN1" s="205"/>
      <c r="FSO1" s="205"/>
      <c r="FSP1" s="131"/>
      <c r="FSQ1" s="132"/>
      <c r="FSR1" s="133"/>
      <c r="FSS1" s="130"/>
      <c r="FST1" s="205"/>
      <c r="FSU1" s="205"/>
      <c r="FSV1" s="205"/>
      <c r="FSW1" s="205"/>
      <c r="FSX1" s="205"/>
      <c r="FSY1" s="131"/>
      <c r="FSZ1" s="132"/>
      <c r="FTA1" s="133"/>
      <c r="FTB1" s="130"/>
      <c r="FTC1" s="205"/>
      <c r="FTD1" s="205"/>
      <c r="FTE1" s="205"/>
      <c r="FTF1" s="205"/>
      <c r="FTG1" s="205"/>
      <c r="FTH1" s="131"/>
      <c r="FTI1" s="132"/>
      <c r="FTJ1" s="133"/>
      <c r="FTK1" s="130"/>
      <c r="FTL1" s="205"/>
      <c r="FTM1" s="205"/>
      <c r="FTN1" s="205"/>
      <c r="FTO1" s="205"/>
      <c r="FTP1" s="205"/>
      <c r="FTQ1" s="131"/>
      <c r="FTR1" s="132"/>
      <c r="FTS1" s="133"/>
      <c r="FTT1" s="130"/>
      <c r="FTU1" s="205"/>
      <c r="FTV1" s="205"/>
      <c r="FTW1" s="205"/>
      <c r="FTX1" s="205"/>
      <c r="FTY1" s="205"/>
      <c r="FTZ1" s="131"/>
      <c r="FUA1" s="132"/>
      <c r="FUB1" s="133"/>
      <c r="FUC1" s="130"/>
      <c r="FUD1" s="205"/>
      <c r="FUE1" s="205"/>
      <c r="FUF1" s="205"/>
      <c r="FUG1" s="205"/>
      <c r="FUH1" s="205"/>
      <c r="FUI1" s="131"/>
      <c r="FUJ1" s="132"/>
      <c r="FUK1" s="133"/>
      <c r="FUL1" s="130"/>
      <c r="FUM1" s="205"/>
      <c r="FUN1" s="205"/>
      <c r="FUO1" s="205"/>
      <c r="FUP1" s="205"/>
      <c r="FUQ1" s="205"/>
      <c r="FUR1" s="131"/>
      <c r="FUS1" s="132"/>
      <c r="FUT1" s="133"/>
      <c r="FUU1" s="130"/>
      <c r="FUV1" s="205"/>
      <c r="FUW1" s="205"/>
      <c r="FUX1" s="205"/>
      <c r="FUY1" s="205"/>
      <c r="FUZ1" s="205"/>
      <c r="FVA1" s="131"/>
      <c r="FVB1" s="132"/>
      <c r="FVC1" s="133"/>
      <c r="FVD1" s="130"/>
      <c r="FVE1" s="205"/>
      <c r="FVF1" s="205"/>
      <c r="FVG1" s="205"/>
      <c r="FVH1" s="205"/>
      <c r="FVI1" s="205"/>
      <c r="FVJ1" s="131"/>
      <c r="FVK1" s="132"/>
      <c r="FVL1" s="133"/>
      <c r="FVM1" s="130"/>
      <c r="FVN1" s="205"/>
      <c r="FVO1" s="205"/>
      <c r="FVP1" s="205"/>
      <c r="FVQ1" s="205"/>
      <c r="FVR1" s="205"/>
      <c r="FVS1" s="131"/>
      <c r="FVT1" s="132"/>
      <c r="FVU1" s="133"/>
      <c r="FVV1" s="130"/>
      <c r="FVW1" s="205"/>
      <c r="FVX1" s="205"/>
      <c r="FVY1" s="205"/>
      <c r="FVZ1" s="205"/>
      <c r="FWA1" s="205"/>
      <c r="FWB1" s="131"/>
      <c r="FWC1" s="132"/>
      <c r="FWD1" s="133"/>
      <c r="FWE1" s="130"/>
      <c r="FWF1" s="205"/>
      <c r="FWG1" s="205"/>
      <c r="FWH1" s="205"/>
      <c r="FWI1" s="205"/>
      <c r="FWJ1" s="205"/>
      <c r="FWK1" s="131"/>
      <c r="FWL1" s="132"/>
      <c r="FWM1" s="133"/>
      <c r="FWN1" s="130"/>
      <c r="FWO1" s="205"/>
      <c r="FWP1" s="205"/>
      <c r="FWQ1" s="205"/>
      <c r="FWR1" s="205"/>
      <c r="FWS1" s="205"/>
      <c r="FWT1" s="131"/>
      <c r="FWU1" s="132"/>
      <c r="FWV1" s="133"/>
      <c r="FWW1" s="130"/>
      <c r="FWX1" s="205"/>
      <c r="FWY1" s="205"/>
      <c r="FWZ1" s="205"/>
      <c r="FXA1" s="205"/>
      <c r="FXB1" s="205"/>
      <c r="FXC1" s="131"/>
      <c r="FXD1" s="132"/>
      <c r="FXE1" s="133"/>
      <c r="FXF1" s="130"/>
      <c r="FXG1" s="205"/>
      <c r="FXH1" s="205"/>
      <c r="FXI1" s="205"/>
      <c r="FXJ1" s="205"/>
      <c r="FXK1" s="205"/>
      <c r="FXL1" s="131"/>
      <c r="FXM1" s="132"/>
      <c r="FXN1" s="133"/>
      <c r="FXO1" s="130"/>
      <c r="FXP1" s="205"/>
      <c r="FXQ1" s="205"/>
      <c r="FXR1" s="205"/>
      <c r="FXS1" s="205"/>
      <c r="FXT1" s="205"/>
      <c r="FXU1" s="131"/>
      <c r="FXV1" s="132"/>
      <c r="FXW1" s="133"/>
      <c r="FXX1" s="130"/>
      <c r="FXY1" s="205"/>
      <c r="FXZ1" s="205"/>
      <c r="FYA1" s="205"/>
      <c r="FYB1" s="205"/>
      <c r="FYC1" s="205"/>
      <c r="FYD1" s="131"/>
      <c r="FYE1" s="132"/>
      <c r="FYF1" s="133"/>
      <c r="FYG1" s="130"/>
      <c r="FYH1" s="205"/>
      <c r="FYI1" s="205"/>
      <c r="FYJ1" s="205"/>
      <c r="FYK1" s="205"/>
      <c r="FYL1" s="205"/>
      <c r="FYM1" s="131"/>
      <c r="FYN1" s="132"/>
      <c r="FYO1" s="133"/>
      <c r="FYP1" s="130"/>
      <c r="FYQ1" s="205"/>
      <c r="FYR1" s="205"/>
      <c r="FYS1" s="205"/>
      <c r="FYT1" s="205"/>
      <c r="FYU1" s="205"/>
      <c r="FYV1" s="131"/>
      <c r="FYW1" s="132"/>
      <c r="FYX1" s="133"/>
      <c r="FYY1" s="130"/>
      <c r="FYZ1" s="205"/>
      <c r="FZA1" s="205"/>
      <c r="FZB1" s="205"/>
      <c r="FZC1" s="205"/>
      <c r="FZD1" s="205"/>
      <c r="FZE1" s="131"/>
      <c r="FZF1" s="132"/>
      <c r="FZG1" s="133"/>
      <c r="FZH1" s="130"/>
      <c r="FZI1" s="205"/>
      <c r="FZJ1" s="205"/>
      <c r="FZK1" s="205"/>
      <c r="FZL1" s="205"/>
      <c r="FZM1" s="205"/>
      <c r="FZN1" s="131"/>
      <c r="FZO1" s="132"/>
      <c r="FZP1" s="133"/>
      <c r="FZQ1" s="130"/>
      <c r="FZR1" s="205"/>
      <c r="FZS1" s="205"/>
      <c r="FZT1" s="205"/>
      <c r="FZU1" s="205"/>
      <c r="FZV1" s="205"/>
      <c r="FZW1" s="131"/>
      <c r="FZX1" s="132"/>
      <c r="FZY1" s="133"/>
      <c r="FZZ1" s="130"/>
      <c r="GAA1" s="205"/>
      <c r="GAB1" s="205"/>
      <c r="GAC1" s="205"/>
      <c r="GAD1" s="205"/>
      <c r="GAE1" s="205"/>
      <c r="GAF1" s="131"/>
      <c r="GAG1" s="132"/>
      <c r="GAH1" s="133"/>
      <c r="GAI1" s="130"/>
      <c r="GAJ1" s="205"/>
      <c r="GAK1" s="205"/>
      <c r="GAL1" s="205"/>
      <c r="GAM1" s="205"/>
      <c r="GAN1" s="205"/>
      <c r="GAO1" s="131"/>
      <c r="GAP1" s="132"/>
      <c r="GAQ1" s="133"/>
      <c r="GAR1" s="130"/>
      <c r="GAS1" s="205"/>
      <c r="GAT1" s="205"/>
      <c r="GAU1" s="205"/>
      <c r="GAV1" s="205"/>
      <c r="GAW1" s="205"/>
      <c r="GAX1" s="131"/>
      <c r="GAY1" s="132"/>
      <c r="GAZ1" s="133"/>
      <c r="GBA1" s="130"/>
      <c r="GBB1" s="205"/>
      <c r="GBC1" s="205"/>
      <c r="GBD1" s="205"/>
      <c r="GBE1" s="205"/>
      <c r="GBF1" s="205"/>
      <c r="GBG1" s="131"/>
      <c r="GBH1" s="132"/>
      <c r="GBI1" s="133"/>
      <c r="GBJ1" s="130"/>
      <c r="GBK1" s="205"/>
      <c r="GBL1" s="205"/>
      <c r="GBM1" s="205"/>
      <c r="GBN1" s="205"/>
      <c r="GBO1" s="205"/>
      <c r="GBP1" s="131"/>
      <c r="GBQ1" s="132"/>
      <c r="GBR1" s="133"/>
      <c r="GBS1" s="130"/>
      <c r="GBT1" s="205"/>
      <c r="GBU1" s="205"/>
      <c r="GBV1" s="205"/>
      <c r="GBW1" s="205"/>
      <c r="GBX1" s="205"/>
      <c r="GBY1" s="131"/>
      <c r="GBZ1" s="132"/>
      <c r="GCA1" s="133"/>
      <c r="GCB1" s="130"/>
      <c r="GCC1" s="205"/>
      <c r="GCD1" s="205"/>
      <c r="GCE1" s="205"/>
      <c r="GCF1" s="205"/>
      <c r="GCG1" s="205"/>
      <c r="GCH1" s="131"/>
      <c r="GCI1" s="132"/>
      <c r="GCJ1" s="133"/>
      <c r="GCK1" s="130"/>
      <c r="GCL1" s="205"/>
      <c r="GCM1" s="205"/>
      <c r="GCN1" s="205"/>
      <c r="GCO1" s="205"/>
      <c r="GCP1" s="205"/>
      <c r="GCQ1" s="131"/>
      <c r="GCR1" s="132"/>
      <c r="GCS1" s="133"/>
      <c r="GCT1" s="130"/>
      <c r="GCU1" s="205"/>
      <c r="GCV1" s="205"/>
      <c r="GCW1" s="205"/>
      <c r="GCX1" s="205"/>
      <c r="GCY1" s="205"/>
      <c r="GCZ1" s="131"/>
      <c r="GDA1" s="132"/>
      <c r="GDB1" s="133"/>
      <c r="GDC1" s="130"/>
      <c r="GDD1" s="205"/>
      <c r="GDE1" s="205"/>
      <c r="GDF1" s="205"/>
      <c r="GDG1" s="205"/>
      <c r="GDH1" s="205"/>
      <c r="GDI1" s="131"/>
      <c r="GDJ1" s="132"/>
      <c r="GDK1" s="133"/>
      <c r="GDL1" s="130"/>
      <c r="GDM1" s="205"/>
      <c r="GDN1" s="205"/>
      <c r="GDO1" s="205"/>
      <c r="GDP1" s="205"/>
      <c r="GDQ1" s="205"/>
      <c r="GDR1" s="131"/>
      <c r="GDS1" s="132"/>
      <c r="GDT1" s="133"/>
      <c r="GDU1" s="130"/>
      <c r="GDV1" s="205"/>
      <c r="GDW1" s="205"/>
      <c r="GDX1" s="205"/>
      <c r="GDY1" s="205"/>
      <c r="GDZ1" s="205"/>
      <c r="GEA1" s="131"/>
      <c r="GEB1" s="132"/>
      <c r="GEC1" s="133"/>
      <c r="GED1" s="130"/>
      <c r="GEE1" s="205"/>
      <c r="GEF1" s="205"/>
      <c r="GEG1" s="205"/>
      <c r="GEH1" s="205"/>
      <c r="GEI1" s="205"/>
      <c r="GEJ1" s="131"/>
      <c r="GEK1" s="132"/>
      <c r="GEL1" s="133"/>
      <c r="GEM1" s="130"/>
      <c r="GEN1" s="205"/>
      <c r="GEO1" s="205"/>
      <c r="GEP1" s="205"/>
      <c r="GEQ1" s="205"/>
      <c r="GER1" s="205"/>
      <c r="GES1" s="131"/>
      <c r="GET1" s="132"/>
      <c r="GEU1" s="133"/>
      <c r="GEV1" s="130"/>
      <c r="GEW1" s="205"/>
      <c r="GEX1" s="205"/>
      <c r="GEY1" s="205"/>
      <c r="GEZ1" s="205"/>
      <c r="GFA1" s="205"/>
      <c r="GFB1" s="131"/>
      <c r="GFC1" s="132"/>
      <c r="GFD1" s="133"/>
      <c r="GFE1" s="130"/>
      <c r="GFF1" s="205"/>
      <c r="GFG1" s="205"/>
      <c r="GFH1" s="205"/>
      <c r="GFI1" s="205"/>
      <c r="GFJ1" s="205"/>
      <c r="GFK1" s="131"/>
      <c r="GFL1" s="132"/>
      <c r="GFM1" s="133"/>
      <c r="GFN1" s="130"/>
      <c r="GFO1" s="205"/>
      <c r="GFP1" s="205"/>
      <c r="GFQ1" s="205"/>
      <c r="GFR1" s="205"/>
      <c r="GFS1" s="205"/>
      <c r="GFT1" s="131"/>
      <c r="GFU1" s="132"/>
      <c r="GFV1" s="133"/>
      <c r="GFW1" s="130"/>
      <c r="GFX1" s="205"/>
      <c r="GFY1" s="205"/>
      <c r="GFZ1" s="205"/>
      <c r="GGA1" s="205"/>
      <c r="GGB1" s="205"/>
      <c r="GGC1" s="131"/>
      <c r="GGD1" s="132"/>
      <c r="GGE1" s="133"/>
      <c r="GGF1" s="130"/>
      <c r="GGG1" s="205"/>
      <c r="GGH1" s="205"/>
      <c r="GGI1" s="205"/>
      <c r="GGJ1" s="205"/>
      <c r="GGK1" s="205"/>
      <c r="GGL1" s="131"/>
      <c r="GGM1" s="132"/>
      <c r="GGN1" s="133"/>
      <c r="GGO1" s="130"/>
      <c r="GGP1" s="205"/>
      <c r="GGQ1" s="205"/>
      <c r="GGR1" s="205"/>
      <c r="GGS1" s="205"/>
      <c r="GGT1" s="205"/>
      <c r="GGU1" s="131"/>
      <c r="GGV1" s="132"/>
      <c r="GGW1" s="133"/>
      <c r="GGX1" s="130"/>
      <c r="GGY1" s="205"/>
      <c r="GGZ1" s="205"/>
      <c r="GHA1" s="205"/>
      <c r="GHB1" s="205"/>
      <c r="GHC1" s="205"/>
      <c r="GHD1" s="131"/>
      <c r="GHE1" s="132"/>
      <c r="GHF1" s="133"/>
      <c r="GHG1" s="130"/>
      <c r="GHH1" s="205"/>
      <c r="GHI1" s="205"/>
      <c r="GHJ1" s="205"/>
      <c r="GHK1" s="205"/>
      <c r="GHL1" s="205"/>
      <c r="GHM1" s="131"/>
      <c r="GHN1" s="132"/>
      <c r="GHO1" s="133"/>
      <c r="GHP1" s="130"/>
      <c r="GHQ1" s="205"/>
      <c r="GHR1" s="205"/>
      <c r="GHS1" s="205"/>
      <c r="GHT1" s="205"/>
      <c r="GHU1" s="205"/>
      <c r="GHV1" s="131"/>
      <c r="GHW1" s="132"/>
      <c r="GHX1" s="133"/>
      <c r="GHY1" s="130"/>
      <c r="GHZ1" s="205"/>
      <c r="GIA1" s="205"/>
      <c r="GIB1" s="205"/>
      <c r="GIC1" s="205"/>
      <c r="GID1" s="205"/>
      <c r="GIE1" s="131"/>
      <c r="GIF1" s="132"/>
      <c r="GIG1" s="133"/>
      <c r="GIH1" s="130"/>
      <c r="GII1" s="205"/>
      <c r="GIJ1" s="205"/>
      <c r="GIK1" s="205"/>
      <c r="GIL1" s="205"/>
      <c r="GIM1" s="205"/>
      <c r="GIN1" s="131"/>
      <c r="GIO1" s="132"/>
      <c r="GIP1" s="133"/>
      <c r="GIQ1" s="130"/>
      <c r="GIR1" s="205"/>
      <c r="GIS1" s="205"/>
      <c r="GIT1" s="205"/>
      <c r="GIU1" s="205"/>
      <c r="GIV1" s="205"/>
      <c r="GIW1" s="131"/>
      <c r="GIX1" s="132"/>
      <c r="GIY1" s="133"/>
      <c r="GIZ1" s="130"/>
      <c r="GJA1" s="205"/>
      <c r="GJB1" s="205"/>
      <c r="GJC1" s="205"/>
      <c r="GJD1" s="205"/>
      <c r="GJE1" s="205"/>
      <c r="GJF1" s="131"/>
      <c r="GJG1" s="132"/>
      <c r="GJH1" s="133"/>
      <c r="GJI1" s="130"/>
      <c r="GJJ1" s="205"/>
      <c r="GJK1" s="205"/>
      <c r="GJL1" s="205"/>
      <c r="GJM1" s="205"/>
      <c r="GJN1" s="205"/>
      <c r="GJO1" s="131"/>
      <c r="GJP1" s="132"/>
      <c r="GJQ1" s="133"/>
      <c r="GJR1" s="130"/>
      <c r="GJS1" s="205"/>
      <c r="GJT1" s="205"/>
      <c r="GJU1" s="205"/>
      <c r="GJV1" s="205"/>
      <c r="GJW1" s="205"/>
      <c r="GJX1" s="131"/>
      <c r="GJY1" s="132"/>
      <c r="GJZ1" s="133"/>
      <c r="GKA1" s="130"/>
      <c r="GKB1" s="205"/>
      <c r="GKC1" s="205"/>
      <c r="GKD1" s="205"/>
      <c r="GKE1" s="205"/>
      <c r="GKF1" s="205"/>
      <c r="GKG1" s="131"/>
      <c r="GKH1" s="132"/>
      <c r="GKI1" s="133"/>
      <c r="GKJ1" s="130"/>
      <c r="GKK1" s="205"/>
      <c r="GKL1" s="205"/>
      <c r="GKM1" s="205"/>
      <c r="GKN1" s="205"/>
      <c r="GKO1" s="205"/>
      <c r="GKP1" s="131"/>
      <c r="GKQ1" s="132"/>
      <c r="GKR1" s="133"/>
      <c r="GKS1" s="130"/>
      <c r="GKT1" s="205"/>
      <c r="GKU1" s="205"/>
      <c r="GKV1" s="205"/>
      <c r="GKW1" s="205"/>
      <c r="GKX1" s="205"/>
      <c r="GKY1" s="131"/>
      <c r="GKZ1" s="132"/>
      <c r="GLA1" s="133"/>
      <c r="GLB1" s="130"/>
      <c r="GLC1" s="205"/>
      <c r="GLD1" s="205"/>
      <c r="GLE1" s="205"/>
      <c r="GLF1" s="205"/>
      <c r="GLG1" s="205"/>
      <c r="GLH1" s="131"/>
      <c r="GLI1" s="132"/>
      <c r="GLJ1" s="133"/>
      <c r="GLK1" s="130"/>
      <c r="GLL1" s="205"/>
      <c r="GLM1" s="205"/>
      <c r="GLN1" s="205"/>
      <c r="GLO1" s="205"/>
      <c r="GLP1" s="205"/>
      <c r="GLQ1" s="131"/>
      <c r="GLR1" s="132"/>
      <c r="GLS1" s="133"/>
      <c r="GLT1" s="130"/>
      <c r="GLU1" s="205"/>
      <c r="GLV1" s="205"/>
      <c r="GLW1" s="205"/>
      <c r="GLX1" s="205"/>
      <c r="GLY1" s="205"/>
      <c r="GLZ1" s="131"/>
      <c r="GMA1" s="132"/>
      <c r="GMB1" s="133"/>
      <c r="GMC1" s="130"/>
      <c r="GMD1" s="205"/>
      <c r="GME1" s="205"/>
      <c r="GMF1" s="205"/>
      <c r="GMG1" s="205"/>
      <c r="GMH1" s="205"/>
      <c r="GMI1" s="131"/>
      <c r="GMJ1" s="132"/>
      <c r="GMK1" s="133"/>
      <c r="GML1" s="130"/>
      <c r="GMM1" s="205"/>
      <c r="GMN1" s="205"/>
      <c r="GMO1" s="205"/>
      <c r="GMP1" s="205"/>
      <c r="GMQ1" s="205"/>
      <c r="GMR1" s="131"/>
      <c r="GMS1" s="132"/>
      <c r="GMT1" s="133"/>
      <c r="GMU1" s="130"/>
      <c r="GMV1" s="205"/>
      <c r="GMW1" s="205"/>
      <c r="GMX1" s="205"/>
      <c r="GMY1" s="205"/>
      <c r="GMZ1" s="205"/>
      <c r="GNA1" s="131"/>
      <c r="GNB1" s="132"/>
      <c r="GNC1" s="133"/>
      <c r="GND1" s="130"/>
      <c r="GNE1" s="205"/>
      <c r="GNF1" s="205"/>
      <c r="GNG1" s="205"/>
      <c r="GNH1" s="205"/>
      <c r="GNI1" s="205"/>
      <c r="GNJ1" s="131"/>
      <c r="GNK1" s="132"/>
      <c r="GNL1" s="133"/>
      <c r="GNM1" s="130"/>
      <c r="GNN1" s="205"/>
      <c r="GNO1" s="205"/>
      <c r="GNP1" s="205"/>
      <c r="GNQ1" s="205"/>
      <c r="GNR1" s="205"/>
      <c r="GNS1" s="131"/>
      <c r="GNT1" s="132"/>
      <c r="GNU1" s="133"/>
      <c r="GNV1" s="130"/>
      <c r="GNW1" s="205"/>
      <c r="GNX1" s="205"/>
      <c r="GNY1" s="205"/>
      <c r="GNZ1" s="205"/>
      <c r="GOA1" s="205"/>
      <c r="GOB1" s="131"/>
      <c r="GOC1" s="132"/>
      <c r="GOD1" s="133"/>
      <c r="GOE1" s="130"/>
      <c r="GOF1" s="205"/>
      <c r="GOG1" s="205"/>
      <c r="GOH1" s="205"/>
      <c r="GOI1" s="205"/>
      <c r="GOJ1" s="205"/>
      <c r="GOK1" s="131"/>
      <c r="GOL1" s="132"/>
      <c r="GOM1" s="133"/>
      <c r="GON1" s="130"/>
      <c r="GOO1" s="205"/>
      <c r="GOP1" s="205"/>
      <c r="GOQ1" s="205"/>
      <c r="GOR1" s="205"/>
      <c r="GOS1" s="205"/>
      <c r="GOT1" s="131"/>
      <c r="GOU1" s="132"/>
      <c r="GOV1" s="133"/>
      <c r="GOW1" s="130"/>
      <c r="GOX1" s="205"/>
      <c r="GOY1" s="205"/>
      <c r="GOZ1" s="205"/>
      <c r="GPA1" s="205"/>
      <c r="GPB1" s="205"/>
      <c r="GPC1" s="131"/>
      <c r="GPD1" s="132"/>
      <c r="GPE1" s="133"/>
      <c r="GPF1" s="130"/>
      <c r="GPG1" s="205"/>
      <c r="GPH1" s="205"/>
      <c r="GPI1" s="205"/>
      <c r="GPJ1" s="205"/>
      <c r="GPK1" s="205"/>
      <c r="GPL1" s="131"/>
      <c r="GPM1" s="132"/>
      <c r="GPN1" s="133"/>
      <c r="GPO1" s="130"/>
      <c r="GPP1" s="205"/>
      <c r="GPQ1" s="205"/>
      <c r="GPR1" s="205"/>
      <c r="GPS1" s="205"/>
      <c r="GPT1" s="205"/>
      <c r="GPU1" s="131"/>
      <c r="GPV1" s="132"/>
      <c r="GPW1" s="133"/>
      <c r="GPX1" s="130"/>
      <c r="GPY1" s="205"/>
      <c r="GPZ1" s="205"/>
      <c r="GQA1" s="205"/>
      <c r="GQB1" s="205"/>
      <c r="GQC1" s="205"/>
      <c r="GQD1" s="131"/>
      <c r="GQE1" s="132"/>
      <c r="GQF1" s="133"/>
      <c r="GQG1" s="130"/>
      <c r="GQH1" s="205"/>
      <c r="GQI1" s="205"/>
      <c r="GQJ1" s="205"/>
      <c r="GQK1" s="205"/>
      <c r="GQL1" s="205"/>
      <c r="GQM1" s="131"/>
      <c r="GQN1" s="132"/>
      <c r="GQO1" s="133"/>
      <c r="GQP1" s="130"/>
      <c r="GQQ1" s="205"/>
      <c r="GQR1" s="205"/>
      <c r="GQS1" s="205"/>
      <c r="GQT1" s="205"/>
      <c r="GQU1" s="205"/>
      <c r="GQV1" s="131"/>
      <c r="GQW1" s="132"/>
      <c r="GQX1" s="133"/>
      <c r="GQY1" s="130"/>
      <c r="GQZ1" s="205"/>
      <c r="GRA1" s="205"/>
      <c r="GRB1" s="205"/>
      <c r="GRC1" s="205"/>
      <c r="GRD1" s="205"/>
      <c r="GRE1" s="131"/>
      <c r="GRF1" s="132"/>
      <c r="GRG1" s="133"/>
      <c r="GRH1" s="130"/>
      <c r="GRI1" s="205"/>
      <c r="GRJ1" s="205"/>
      <c r="GRK1" s="205"/>
      <c r="GRL1" s="205"/>
      <c r="GRM1" s="205"/>
      <c r="GRN1" s="131"/>
      <c r="GRO1" s="132"/>
      <c r="GRP1" s="133"/>
      <c r="GRQ1" s="130"/>
      <c r="GRR1" s="205"/>
      <c r="GRS1" s="205"/>
      <c r="GRT1" s="205"/>
      <c r="GRU1" s="205"/>
      <c r="GRV1" s="205"/>
      <c r="GRW1" s="131"/>
      <c r="GRX1" s="132"/>
      <c r="GRY1" s="133"/>
      <c r="GRZ1" s="130"/>
      <c r="GSA1" s="205"/>
      <c r="GSB1" s="205"/>
      <c r="GSC1" s="205"/>
      <c r="GSD1" s="205"/>
      <c r="GSE1" s="205"/>
      <c r="GSF1" s="131"/>
      <c r="GSG1" s="132"/>
      <c r="GSH1" s="133"/>
      <c r="GSI1" s="130"/>
      <c r="GSJ1" s="205"/>
      <c r="GSK1" s="205"/>
      <c r="GSL1" s="205"/>
      <c r="GSM1" s="205"/>
      <c r="GSN1" s="205"/>
      <c r="GSO1" s="131"/>
      <c r="GSP1" s="132"/>
      <c r="GSQ1" s="133"/>
      <c r="GSR1" s="130"/>
      <c r="GSS1" s="205"/>
      <c r="GST1" s="205"/>
      <c r="GSU1" s="205"/>
      <c r="GSV1" s="205"/>
      <c r="GSW1" s="205"/>
      <c r="GSX1" s="131"/>
      <c r="GSY1" s="132"/>
      <c r="GSZ1" s="133"/>
      <c r="GTA1" s="130"/>
      <c r="GTB1" s="205"/>
      <c r="GTC1" s="205"/>
      <c r="GTD1" s="205"/>
      <c r="GTE1" s="205"/>
      <c r="GTF1" s="205"/>
      <c r="GTG1" s="131"/>
      <c r="GTH1" s="132"/>
      <c r="GTI1" s="133"/>
      <c r="GTJ1" s="130"/>
      <c r="GTK1" s="205"/>
      <c r="GTL1" s="205"/>
      <c r="GTM1" s="205"/>
      <c r="GTN1" s="205"/>
      <c r="GTO1" s="205"/>
      <c r="GTP1" s="131"/>
      <c r="GTQ1" s="132"/>
      <c r="GTR1" s="133"/>
      <c r="GTS1" s="130"/>
      <c r="GTT1" s="205"/>
      <c r="GTU1" s="205"/>
      <c r="GTV1" s="205"/>
      <c r="GTW1" s="205"/>
      <c r="GTX1" s="205"/>
      <c r="GTY1" s="131"/>
      <c r="GTZ1" s="132"/>
      <c r="GUA1" s="133"/>
      <c r="GUB1" s="130"/>
      <c r="GUC1" s="205"/>
      <c r="GUD1" s="205"/>
      <c r="GUE1" s="205"/>
      <c r="GUF1" s="205"/>
      <c r="GUG1" s="205"/>
      <c r="GUH1" s="131"/>
      <c r="GUI1" s="132"/>
      <c r="GUJ1" s="133"/>
      <c r="GUK1" s="130"/>
      <c r="GUL1" s="205"/>
      <c r="GUM1" s="205"/>
      <c r="GUN1" s="205"/>
      <c r="GUO1" s="205"/>
      <c r="GUP1" s="205"/>
      <c r="GUQ1" s="131"/>
      <c r="GUR1" s="132"/>
      <c r="GUS1" s="133"/>
      <c r="GUT1" s="130"/>
      <c r="GUU1" s="205"/>
      <c r="GUV1" s="205"/>
      <c r="GUW1" s="205"/>
      <c r="GUX1" s="205"/>
      <c r="GUY1" s="205"/>
      <c r="GUZ1" s="131"/>
      <c r="GVA1" s="132"/>
      <c r="GVB1" s="133"/>
      <c r="GVC1" s="130"/>
      <c r="GVD1" s="205"/>
      <c r="GVE1" s="205"/>
      <c r="GVF1" s="205"/>
      <c r="GVG1" s="205"/>
      <c r="GVH1" s="205"/>
      <c r="GVI1" s="131"/>
      <c r="GVJ1" s="132"/>
      <c r="GVK1" s="133"/>
      <c r="GVL1" s="130"/>
      <c r="GVM1" s="205"/>
      <c r="GVN1" s="205"/>
      <c r="GVO1" s="205"/>
      <c r="GVP1" s="205"/>
      <c r="GVQ1" s="205"/>
      <c r="GVR1" s="131"/>
      <c r="GVS1" s="132"/>
      <c r="GVT1" s="133"/>
      <c r="GVU1" s="130"/>
      <c r="GVV1" s="205"/>
      <c r="GVW1" s="205"/>
      <c r="GVX1" s="205"/>
      <c r="GVY1" s="205"/>
      <c r="GVZ1" s="205"/>
      <c r="GWA1" s="131"/>
      <c r="GWB1" s="132"/>
      <c r="GWC1" s="133"/>
      <c r="GWD1" s="130"/>
      <c r="GWE1" s="205"/>
      <c r="GWF1" s="205"/>
      <c r="GWG1" s="205"/>
      <c r="GWH1" s="205"/>
      <c r="GWI1" s="205"/>
      <c r="GWJ1" s="131"/>
      <c r="GWK1" s="132"/>
      <c r="GWL1" s="133"/>
      <c r="GWM1" s="130"/>
      <c r="GWN1" s="205"/>
      <c r="GWO1" s="205"/>
      <c r="GWP1" s="205"/>
      <c r="GWQ1" s="205"/>
      <c r="GWR1" s="205"/>
      <c r="GWS1" s="131"/>
      <c r="GWT1" s="132"/>
      <c r="GWU1" s="133"/>
      <c r="GWV1" s="130"/>
      <c r="GWW1" s="205"/>
      <c r="GWX1" s="205"/>
      <c r="GWY1" s="205"/>
      <c r="GWZ1" s="205"/>
      <c r="GXA1" s="205"/>
      <c r="GXB1" s="131"/>
      <c r="GXC1" s="132"/>
      <c r="GXD1" s="133"/>
      <c r="GXE1" s="130"/>
      <c r="GXF1" s="205"/>
      <c r="GXG1" s="205"/>
      <c r="GXH1" s="205"/>
      <c r="GXI1" s="205"/>
      <c r="GXJ1" s="205"/>
      <c r="GXK1" s="131"/>
      <c r="GXL1" s="132"/>
      <c r="GXM1" s="133"/>
      <c r="GXN1" s="130"/>
      <c r="GXO1" s="205"/>
      <c r="GXP1" s="205"/>
      <c r="GXQ1" s="205"/>
      <c r="GXR1" s="205"/>
      <c r="GXS1" s="205"/>
      <c r="GXT1" s="131"/>
      <c r="GXU1" s="132"/>
      <c r="GXV1" s="133"/>
      <c r="GXW1" s="130"/>
      <c r="GXX1" s="205"/>
      <c r="GXY1" s="205"/>
      <c r="GXZ1" s="205"/>
      <c r="GYA1" s="205"/>
      <c r="GYB1" s="205"/>
      <c r="GYC1" s="131"/>
      <c r="GYD1" s="132"/>
      <c r="GYE1" s="133"/>
      <c r="GYF1" s="130"/>
      <c r="GYG1" s="205"/>
      <c r="GYH1" s="205"/>
      <c r="GYI1" s="205"/>
      <c r="GYJ1" s="205"/>
      <c r="GYK1" s="205"/>
      <c r="GYL1" s="131"/>
      <c r="GYM1" s="132"/>
      <c r="GYN1" s="133"/>
      <c r="GYO1" s="130"/>
      <c r="GYP1" s="205"/>
      <c r="GYQ1" s="205"/>
      <c r="GYR1" s="205"/>
      <c r="GYS1" s="205"/>
      <c r="GYT1" s="205"/>
      <c r="GYU1" s="131"/>
      <c r="GYV1" s="132"/>
      <c r="GYW1" s="133"/>
      <c r="GYX1" s="130"/>
      <c r="GYY1" s="205"/>
      <c r="GYZ1" s="205"/>
      <c r="GZA1" s="205"/>
      <c r="GZB1" s="205"/>
      <c r="GZC1" s="205"/>
      <c r="GZD1" s="131"/>
      <c r="GZE1" s="132"/>
      <c r="GZF1" s="133"/>
      <c r="GZG1" s="130"/>
      <c r="GZH1" s="205"/>
      <c r="GZI1" s="205"/>
      <c r="GZJ1" s="205"/>
      <c r="GZK1" s="205"/>
      <c r="GZL1" s="205"/>
      <c r="GZM1" s="131"/>
      <c r="GZN1" s="132"/>
      <c r="GZO1" s="133"/>
      <c r="GZP1" s="130"/>
      <c r="GZQ1" s="205"/>
      <c r="GZR1" s="205"/>
      <c r="GZS1" s="205"/>
      <c r="GZT1" s="205"/>
      <c r="GZU1" s="205"/>
      <c r="GZV1" s="131"/>
      <c r="GZW1" s="132"/>
      <c r="GZX1" s="133"/>
      <c r="GZY1" s="130"/>
      <c r="GZZ1" s="205"/>
      <c r="HAA1" s="205"/>
      <c r="HAB1" s="205"/>
      <c r="HAC1" s="205"/>
      <c r="HAD1" s="205"/>
      <c r="HAE1" s="131"/>
      <c r="HAF1" s="132"/>
      <c r="HAG1" s="133"/>
      <c r="HAH1" s="130"/>
      <c r="HAI1" s="205"/>
      <c r="HAJ1" s="205"/>
      <c r="HAK1" s="205"/>
      <c r="HAL1" s="205"/>
      <c r="HAM1" s="205"/>
      <c r="HAN1" s="131"/>
      <c r="HAO1" s="132"/>
      <c r="HAP1" s="133"/>
      <c r="HAQ1" s="130"/>
      <c r="HAR1" s="205"/>
      <c r="HAS1" s="205"/>
      <c r="HAT1" s="205"/>
      <c r="HAU1" s="205"/>
      <c r="HAV1" s="205"/>
      <c r="HAW1" s="131"/>
      <c r="HAX1" s="132"/>
      <c r="HAY1" s="133"/>
      <c r="HAZ1" s="130"/>
      <c r="HBA1" s="205"/>
      <c r="HBB1" s="205"/>
      <c r="HBC1" s="205"/>
      <c r="HBD1" s="205"/>
      <c r="HBE1" s="205"/>
      <c r="HBF1" s="131"/>
      <c r="HBG1" s="132"/>
      <c r="HBH1" s="133"/>
      <c r="HBI1" s="130"/>
      <c r="HBJ1" s="205"/>
      <c r="HBK1" s="205"/>
      <c r="HBL1" s="205"/>
      <c r="HBM1" s="205"/>
      <c r="HBN1" s="205"/>
      <c r="HBO1" s="131"/>
      <c r="HBP1" s="132"/>
      <c r="HBQ1" s="133"/>
      <c r="HBR1" s="130"/>
      <c r="HBS1" s="205"/>
      <c r="HBT1" s="205"/>
      <c r="HBU1" s="205"/>
      <c r="HBV1" s="205"/>
      <c r="HBW1" s="205"/>
      <c r="HBX1" s="131"/>
      <c r="HBY1" s="132"/>
      <c r="HBZ1" s="133"/>
      <c r="HCA1" s="130"/>
      <c r="HCB1" s="205"/>
      <c r="HCC1" s="205"/>
      <c r="HCD1" s="205"/>
      <c r="HCE1" s="205"/>
      <c r="HCF1" s="205"/>
      <c r="HCG1" s="131"/>
      <c r="HCH1" s="132"/>
      <c r="HCI1" s="133"/>
      <c r="HCJ1" s="130"/>
      <c r="HCK1" s="205"/>
      <c r="HCL1" s="205"/>
      <c r="HCM1" s="205"/>
      <c r="HCN1" s="205"/>
      <c r="HCO1" s="205"/>
      <c r="HCP1" s="131"/>
      <c r="HCQ1" s="132"/>
      <c r="HCR1" s="133"/>
      <c r="HCS1" s="130"/>
      <c r="HCT1" s="205"/>
      <c r="HCU1" s="205"/>
      <c r="HCV1" s="205"/>
      <c r="HCW1" s="205"/>
      <c r="HCX1" s="205"/>
      <c r="HCY1" s="131"/>
      <c r="HCZ1" s="132"/>
      <c r="HDA1" s="133"/>
      <c r="HDB1" s="130"/>
      <c r="HDC1" s="205"/>
      <c r="HDD1" s="205"/>
      <c r="HDE1" s="205"/>
      <c r="HDF1" s="205"/>
      <c r="HDG1" s="205"/>
      <c r="HDH1" s="131"/>
      <c r="HDI1" s="132"/>
      <c r="HDJ1" s="133"/>
      <c r="HDK1" s="130"/>
      <c r="HDL1" s="205"/>
      <c r="HDM1" s="205"/>
      <c r="HDN1" s="205"/>
      <c r="HDO1" s="205"/>
      <c r="HDP1" s="205"/>
      <c r="HDQ1" s="131"/>
      <c r="HDR1" s="132"/>
      <c r="HDS1" s="133"/>
      <c r="HDT1" s="130"/>
      <c r="HDU1" s="205"/>
      <c r="HDV1" s="205"/>
      <c r="HDW1" s="205"/>
      <c r="HDX1" s="205"/>
      <c r="HDY1" s="205"/>
      <c r="HDZ1" s="131"/>
      <c r="HEA1" s="132"/>
      <c r="HEB1" s="133"/>
      <c r="HEC1" s="130"/>
      <c r="HED1" s="205"/>
      <c r="HEE1" s="205"/>
      <c r="HEF1" s="205"/>
      <c r="HEG1" s="205"/>
      <c r="HEH1" s="205"/>
      <c r="HEI1" s="131"/>
      <c r="HEJ1" s="132"/>
      <c r="HEK1" s="133"/>
      <c r="HEL1" s="130"/>
      <c r="HEM1" s="205"/>
      <c r="HEN1" s="205"/>
      <c r="HEO1" s="205"/>
      <c r="HEP1" s="205"/>
      <c r="HEQ1" s="205"/>
      <c r="HER1" s="131"/>
      <c r="HES1" s="132"/>
      <c r="HET1" s="133"/>
      <c r="HEU1" s="130"/>
      <c r="HEV1" s="205"/>
      <c r="HEW1" s="205"/>
      <c r="HEX1" s="205"/>
      <c r="HEY1" s="205"/>
      <c r="HEZ1" s="205"/>
      <c r="HFA1" s="131"/>
      <c r="HFB1" s="132"/>
      <c r="HFC1" s="133"/>
      <c r="HFD1" s="130"/>
      <c r="HFE1" s="205"/>
      <c r="HFF1" s="205"/>
      <c r="HFG1" s="205"/>
      <c r="HFH1" s="205"/>
      <c r="HFI1" s="205"/>
      <c r="HFJ1" s="131"/>
      <c r="HFK1" s="132"/>
      <c r="HFL1" s="133"/>
      <c r="HFM1" s="130"/>
      <c r="HFN1" s="205"/>
      <c r="HFO1" s="205"/>
      <c r="HFP1" s="205"/>
      <c r="HFQ1" s="205"/>
      <c r="HFR1" s="205"/>
      <c r="HFS1" s="131"/>
      <c r="HFT1" s="132"/>
      <c r="HFU1" s="133"/>
      <c r="HFV1" s="130"/>
      <c r="HFW1" s="205"/>
      <c r="HFX1" s="205"/>
      <c r="HFY1" s="205"/>
      <c r="HFZ1" s="205"/>
      <c r="HGA1" s="205"/>
      <c r="HGB1" s="131"/>
      <c r="HGC1" s="132"/>
      <c r="HGD1" s="133"/>
      <c r="HGE1" s="130"/>
      <c r="HGF1" s="205"/>
      <c r="HGG1" s="205"/>
      <c r="HGH1" s="205"/>
      <c r="HGI1" s="205"/>
      <c r="HGJ1" s="205"/>
      <c r="HGK1" s="131"/>
      <c r="HGL1" s="132"/>
      <c r="HGM1" s="133"/>
      <c r="HGN1" s="130"/>
      <c r="HGO1" s="205"/>
      <c r="HGP1" s="205"/>
      <c r="HGQ1" s="205"/>
      <c r="HGR1" s="205"/>
      <c r="HGS1" s="205"/>
      <c r="HGT1" s="131"/>
      <c r="HGU1" s="132"/>
      <c r="HGV1" s="133"/>
      <c r="HGW1" s="130"/>
      <c r="HGX1" s="205"/>
      <c r="HGY1" s="205"/>
      <c r="HGZ1" s="205"/>
      <c r="HHA1" s="205"/>
      <c r="HHB1" s="205"/>
      <c r="HHC1" s="131"/>
      <c r="HHD1" s="132"/>
      <c r="HHE1" s="133"/>
      <c r="HHF1" s="130"/>
      <c r="HHG1" s="205"/>
      <c r="HHH1" s="205"/>
      <c r="HHI1" s="205"/>
      <c r="HHJ1" s="205"/>
      <c r="HHK1" s="205"/>
      <c r="HHL1" s="131"/>
      <c r="HHM1" s="132"/>
      <c r="HHN1" s="133"/>
      <c r="HHO1" s="130"/>
      <c r="HHP1" s="205"/>
      <c r="HHQ1" s="205"/>
      <c r="HHR1" s="205"/>
      <c r="HHS1" s="205"/>
      <c r="HHT1" s="205"/>
      <c r="HHU1" s="131"/>
      <c r="HHV1" s="132"/>
      <c r="HHW1" s="133"/>
      <c r="HHX1" s="130"/>
      <c r="HHY1" s="205"/>
      <c r="HHZ1" s="205"/>
      <c r="HIA1" s="205"/>
      <c r="HIB1" s="205"/>
      <c r="HIC1" s="205"/>
      <c r="HID1" s="131"/>
      <c r="HIE1" s="132"/>
      <c r="HIF1" s="133"/>
      <c r="HIG1" s="130"/>
      <c r="HIH1" s="205"/>
      <c r="HII1" s="205"/>
      <c r="HIJ1" s="205"/>
      <c r="HIK1" s="205"/>
      <c r="HIL1" s="205"/>
      <c r="HIM1" s="131"/>
      <c r="HIN1" s="132"/>
      <c r="HIO1" s="133"/>
      <c r="HIP1" s="130"/>
      <c r="HIQ1" s="205"/>
      <c r="HIR1" s="205"/>
      <c r="HIS1" s="205"/>
      <c r="HIT1" s="205"/>
      <c r="HIU1" s="205"/>
      <c r="HIV1" s="131"/>
      <c r="HIW1" s="132"/>
      <c r="HIX1" s="133"/>
      <c r="HIY1" s="130"/>
      <c r="HIZ1" s="205"/>
      <c r="HJA1" s="205"/>
      <c r="HJB1" s="205"/>
      <c r="HJC1" s="205"/>
      <c r="HJD1" s="205"/>
      <c r="HJE1" s="131"/>
      <c r="HJF1" s="132"/>
      <c r="HJG1" s="133"/>
      <c r="HJH1" s="130"/>
      <c r="HJI1" s="205"/>
      <c r="HJJ1" s="205"/>
      <c r="HJK1" s="205"/>
      <c r="HJL1" s="205"/>
      <c r="HJM1" s="205"/>
      <c r="HJN1" s="131"/>
      <c r="HJO1" s="132"/>
      <c r="HJP1" s="133"/>
      <c r="HJQ1" s="130"/>
      <c r="HJR1" s="205"/>
      <c r="HJS1" s="205"/>
      <c r="HJT1" s="205"/>
      <c r="HJU1" s="205"/>
      <c r="HJV1" s="205"/>
      <c r="HJW1" s="131"/>
      <c r="HJX1" s="132"/>
      <c r="HJY1" s="133"/>
      <c r="HJZ1" s="130"/>
      <c r="HKA1" s="205"/>
      <c r="HKB1" s="205"/>
      <c r="HKC1" s="205"/>
      <c r="HKD1" s="205"/>
      <c r="HKE1" s="205"/>
      <c r="HKF1" s="131"/>
      <c r="HKG1" s="132"/>
      <c r="HKH1" s="133"/>
      <c r="HKI1" s="130"/>
      <c r="HKJ1" s="205"/>
      <c r="HKK1" s="205"/>
      <c r="HKL1" s="205"/>
      <c r="HKM1" s="205"/>
      <c r="HKN1" s="205"/>
      <c r="HKO1" s="131"/>
      <c r="HKP1" s="132"/>
      <c r="HKQ1" s="133"/>
      <c r="HKR1" s="130"/>
      <c r="HKS1" s="205"/>
      <c r="HKT1" s="205"/>
      <c r="HKU1" s="205"/>
      <c r="HKV1" s="205"/>
      <c r="HKW1" s="205"/>
      <c r="HKX1" s="131"/>
      <c r="HKY1" s="132"/>
      <c r="HKZ1" s="133"/>
      <c r="HLA1" s="130"/>
      <c r="HLB1" s="205"/>
      <c r="HLC1" s="205"/>
      <c r="HLD1" s="205"/>
      <c r="HLE1" s="205"/>
      <c r="HLF1" s="205"/>
      <c r="HLG1" s="131"/>
      <c r="HLH1" s="132"/>
      <c r="HLI1" s="133"/>
      <c r="HLJ1" s="130"/>
      <c r="HLK1" s="205"/>
      <c r="HLL1" s="205"/>
      <c r="HLM1" s="205"/>
      <c r="HLN1" s="205"/>
      <c r="HLO1" s="205"/>
      <c r="HLP1" s="131"/>
      <c r="HLQ1" s="132"/>
      <c r="HLR1" s="133"/>
      <c r="HLS1" s="130"/>
      <c r="HLT1" s="205"/>
      <c r="HLU1" s="205"/>
      <c r="HLV1" s="205"/>
      <c r="HLW1" s="205"/>
      <c r="HLX1" s="205"/>
      <c r="HLY1" s="131"/>
      <c r="HLZ1" s="132"/>
      <c r="HMA1" s="133"/>
      <c r="HMB1" s="130"/>
      <c r="HMC1" s="205"/>
      <c r="HMD1" s="205"/>
      <c r="HME1" s="205"/>
      <c r="HMF1" s="205"/>
      <c r="HMG1" s="205"/>
      <c r="HMH1" s="131"/>
      <c r="HMI1" s="132"/>
      <c r="HMJ1" s="133"/>
      <c r="HMK1" s="130"/>
      <c r="HML1" s="205"/>
      <c r="HMM1" s="205"/>
      <c r="HMN1" s="205"/>
      <c r="HMO1" s="205"/>
      <c r="HMP1" s="205"/>
      <c r="HMQ1" s="131"/>
      <c r="HMR1" s="132"/>
      <c r="HMS1" s="133"/>
      <c r="HMT1" s="130"/>
      <c r="HMU1" s="205"/>
      <c r="HMV1" s="205"/>
      <c r="HMW1" s="205"/>
      <c r="HMX1" s="205"/>
      <c r="HMY1" s="205"/>
      <c r="HMZ1" s="131"/>
      <c r="HNA1" s="132"/>
      <c r="HNB1" s="133"/>
      <c r="HNC1" s="130"/>
      <c r="HND1" s="205"/>
      <c r="HNE1" s="205"/>
      <c r="HNF1" s="205"/>
      <c r="HNG1" s="205"/>
      <c r="HNH1" s="205"/>
      <c r="HNI1" s="131"/>
      <c r="HNJ1" s="132"/>
      <c r="HNK1" s="133"/>
      <c r="HNL1" s="130"/>
      <c r="HNM1" s="205"/>
      <c r="HNN1" s="205"/>
      <c r="HNO1" s="205"/>
      <c r="HNP1" s="205"/>
      <c r="HNQ1" s="205"/>
      <c r="HNR1" s="131"/>
      <c r="HNS1" s="132"/>
      <c r="HNT1" s="133"/>
      <c r="HNU1" s="130"/>
      <c r="HNV1" s="205"/>
      <c r="HNW1" s="205"/>
      <c r="HNX1" s="205"/>
      <c r="HNY1" s="205"/>
      <c r="HNZ1" s="205"/>
      <c r="HOA1" s="131"/>
      <c r="HOB1" s="132"/>
      <c r="HOC1" s="133"/>
      <c r="HOD1" s="130"/>
      <c r="HOE1" s="205"/>
      <c r="HOF1" s="205"/>
      <c r="HOG1" s="205"/>
      <c r="HOH1" s="205"/>
      <c r="HOI1" s="205"/>
      <c r="HOJ1" s="131"/>
      <c r="HOK1" s="132"/>
      <c r="HOL1" s="133"/>
      <c r="HOM1" s="130"/>
      <c r="HON1" s="205"/>
      <c r="HOO1" s="205"/>
      <c r="HOP1" s="205"/>
      <c r="HOQ1" s="205"/>
      <c r="HOR1" s="205"/>
      <c r="HOS1" s="131"/>
      <c r="HOT1" s="132"/>
      <c r="HOU1" s="133"/>
      <c r="HOV1" s="130"/>
      <c r="HOW1" s="205"/>
      <c r="HOX1" s="205"/>
      <c r="HOY1" s="205"/>
      <c r="HOZ1" s="205"/>
      <c r="HPA1" s="205"/>
      <c r="HPB1" s="131"/>
      <c r="HPC1" s="132"/>
      <c r="HPD1" s="133"/>
      <c r="HPE1" s="130"/>
      <c r="HPF1" s="205"/>
      <c r="HPG1" s="205"/>
      <c r="HPH1" s="205"/>
      <c r="HPI1" s="205"/>
      <c r="HPJ1" s="205"/>
      <c r="HPK1" s="131"/>
      <c r="HPL1" s="132"/>
      <c r="HPM1" s="133"/>
      <c r="HPN1" s="130"/>
      <c r="HPO1" s="205"/>
      <c r="HPP1" s="205"/>
      <c r="HPQ1" s="205"/>
      <c r="HPR1" s="205"/>
      <c r="HPS1" s="205"/>
      <c r="HPT1" s="131"/>
      <c r="HPU1" s="132"/>
      <c r="HPV1" s="133"/>
      <c r="HPW1" s="130"/>
      <c r="HPX1" s="205"/>
      <c r="HPY1" s="205"/>
      <c r="HPZ1" s="205"/>
      <c r="HQA1" s="205"/>
      <c r="HQB1" s="205"/>
      <c r="HQC1" s="131"/>
      <c r="HQD1" s="132"/>
      <c r="HQE1" s="133"/>
      <c r="HQF1" s="130"/>
      <c r="HQG1" s="205"/>
      <c r="HQH1" s="205"/>
      <c r="HQI1" s="205"/>
      <c r="HQJ1" s="205"/>
      <c r="HQK1" s="205"/>
      <c r="HQL1" s="131"/>
      <c r="HQM1" s="132"/>
      <c r="HQN1" s="133"/>
      <c r="HQO1" s="130"/>
      <c r="HQP1" s="205"/>
      <c r="HQQ1" s="205"/>
      <c r="HQR1" s="205"/>
      <c r="HQS1" s="205"/>
      <c r="HQT1" s="205"/>
      <c r="HQU1" s="131"/>
      <c r="HQV1" s="132"/>
      <c r="HQW1" s="133"/>
      <c r="HQX1" s="130"/>
      <c r="HQY1" s="205"/>
      <c r="HQZ1" s="205"/>
      <c r="HRA1" s="205"/>
      <c r="HRB1" s="205"/>
      <c r="HRC1" s="205"/>
      <c r="HRD1" s="131"/>
      <c r="HRE1" s="132"/>
      <c r="HRF1" s="133"/>
      <c r="HRG1" s="130"/>
      <c r="HRH1" s="205"/>
      <c r="HRI1" s="205"/>
      <c r="HRJ1" s="205"/>
      <c r="HRK1" s="205"/>
      <c r="HRL1" s="205"/>
      <c r="HRM1" s="131"/>
      <c r="HRN1" s="132"/>
      <c r="HRO1" s="133"/>
      <c r="HRP1" s="130"/>
      <c r="HRQ1" s="205"/>
      <c r="HRR1" s="205"/>
      <c r="HRS1" s="205"/>
      <c r="HRT1" s="205"/>
      <c r="HRU1" s="205"/>
      <c r="HRV1" s="131"/>
      <c r="HRW1" s="132"/>
      <c r="HRX1" s="133"/>
      <c r="HRY1" s="130"/>
      <c r="HRZ1" s="205"/>
      <c r="HSA1" s="205"/>
      <c r="HSB1" s="205"/>
      <c r="HSC1" s="205"/>
      <c r="HSD1" s="205"/>
      <c r="HSE1" s="131"/>
      <c r="HSF1" s="132"/>
      <c r="HSG1" s="133"/>
      <c r="HSH1" s="130"/>
      <c r="HSI1" s="205"/>
      <c r="HSJ1" s="205"/>
      <c r="HSK1" s="205"/>
      <c r="HSL1" s="205"/>
      <c r="HSM1" s="205"/>
      <c r="HSN1" s="131"/>
      <c r="HSO1" s="132"/>
      <c r="HSP1" s="133"/>
      <c r="HSQ1" s="130"/>
      <c r="HSR1" s="205"/>
      <c r="HSS1" s="205"/>
      <c r="HST1" s="205"/>
      <c r="HSU1" s="205"/>
      <c r="HSV1" s="205"/>
      <c r="HSW1" s="131"/>
      <c r="HSX1" s="132"/>
      <c r="HSY1" s="133"/>
      <c r="HSZ1" s="130"/>
      <c r="HTA1" s="205"/>
      <c r="HTB1" s="205"/>
      <c r="HTC1" s="205"/>
      <c r="HTD1" s="205"/>
      <c r="HTE1" s="205"/>
      <c r="HTF1" s="131"/>
      <c r="HTG1" s="132"/>
      <c r="HTH1" s="133"/>
      <c r="HTI1" s="130"/>
      <c r="HTJ1" s="205"/>
      <c r="HTK1" s="205"/>
      <c r="HTL1" s="205"/>
      <c r="HTM1" s="205"/>
      <c r="HTN1" s="205"/>
      <c r="HTO1" s="131"/>
      <c r="HTP1" s="132"/>
      <c r="HTQ1" s="133"/>
      <c r="HTR1" s="130"/>
      <c r="HTS1" s="205"/>
      <c r="HTT1" s="205"/>
      <c r="HTU1" s="205"/>
      <c r="HTV1" s="205"/>
      <c r="HTW1" s="205"/>
      <c r="HTX1" s="131"/>
      <c r="HTY1" s="132"/>
      <c r="HTZ1" s="133"/>
      <c r="HUA1" s="130"/>
      <c r="HUB1" s="205"/>
      <c r="HUC1" s="205"/>
      <c r="HUD1" s="205"/>
      <c r="HUE1" s="205"/>
      <c r="HUF1" s="205"/>
      <c r="HUG1" s="131"/>
      <c r="HUH1" s="132"/>
      <c r="HUI1" s="133"/>
      <c r="HUJ1" s="130"/>
      <c r="HUK1" s="205"/>
      <c r="HUL1" s="205"/>
      <c r="HUM1" s="205"/>
      <c r="HUN1" s="205"/>
      <c r="HUO1" s="205"/>
      <c r="HUP1" s="131"/>
      <c r="HUQ1" s="132"/>
      <c r="HUR1" s="133"/>
      <c r="HUS1" s="130"/>
      <c r="HUT1" s="205"/>
      <c r="HUU1" s="205"/>
      <c r="HUV1" s="205"/>
      <c r="HUW1" s="205"/>
      <c r="HUX1" s="205"/>
      <c r="HUY1" s="131"/>
      <c r="HUZ1" s="132"/>
      <c r="HVA1" s="133"/>
      <c r="HVB1" s="130"/>
      <c r="HVC1" s="205"/>
      <c r="HVD1" s="205"/>
      <c r="HVE1" s="205"/>
      <c r="HVF1" s="205"/>
      <c r="HVG1" s="205"/>
      <c r="HVH1" s="131"/>
      <c r="HVI1" s="132"/>
      <c r="HVJ1" s="133"/>
      <c r="HVK1" s="130"/>
      <c r="HVL1" s="205"/>
      <c r="HVM1" s="205"/>
      <c r="HVN1" s="205"/>
      <c r="HVO1" s="205"/>
      <c r="HVP1" s="205"/>
      <c r="HVQ1" s="131"/>
      <c r="HVR1" s="132"/>
      <c r="HVS1" s="133"/>
      <c r="HVT1" s="130"/>
      <c r="HVU1" s="205"/>
      <c r="HVV1" s="205"/>
      <c r="HVW1" s="205"/>
      <c r="HVX1" s="205"/>
      <c r="HVY1" s="205"/>
      <c r="HVZ1" s="131"/>
      <c r="HWA1" s="132"/>
      <c r="HWB1" s="133"/>
      <c r="HWC1" s="130"/>
      <c r="HWD1" s="205"/>
      <c r="HWE1" s="205"/>
      <c r="HWF1" s="205"/>
      <c r="HWG1" s="205"/>
      <c r="HWH1" s="205"/>
      <c r="HWI1" s="131"/>
      <c r="HWJ1" s="132"/>
      <c r="HWK1" s="133"/>
      <c r="HWL1" s="130"/>
      <c r="HWM1" s="205"/>
      <c r="HWN1" s="205"/>
      <c r="HWO1" s="205"/>
      <c r="HWP1" s="205"/>
      <c r="HWQ1" s="205"/>
      <c r="HWR1" s="131"/>
      <c r="HWS1" s="132"/>
      <c r="HWT1" s="133"/>
      <c r="HWU1" s="130"/>
      <c r="HWV1" s="205"/>
      <c r="HWW1" s="205"/>
      <c r="HWX1" s="205"/>
      <c r="HWY1" s="205"/>
      <c r="HWZ1" s="205"/>
      <c r="HXA1" s="131"/>
      <c r="HXB1" s="132"/>
      <c r="HXC1" s="133"/>
      <c r="HXD1" s="130"/>
      <c r="HXE1" s="205"/>
      <c r="HXF1" s="205"/>
      <c r="HXG1" s="205"/>
      <c r="HXH1" s="205"/>
      <c r="HXI1" s="205"/>
      <c r="HXJ1" s="131"/>
      <c r="HXK1" s="132"/>
      <c r="HXL1" s="133"/>
      <c r="HXM1" s="130"/>
      <c r="HXN1" s="205"/>
      <c r="HXO1" s="205"/>
      <c r="HXP1" s="205"/>
      <c r="HXQ1" s="205"/>
      <c r="HXR1" s="205"/>
      <c r="HXS1" s="131"/>
      <c r="HXT1" s="132"/>
      <c r="HXU1" s="133"/>
      <c r="HXV1" s="130"/>
      <c r="HXW1" s="205"/>
      <c r="HXX1" s="205"/>
      <c r="HXY1" s="205"/>
      <c r="HXZ1" s="205"/>
      <c r="HYA1" s="205"/>
      <c r="HYB1" s="131"/>
      <c r="HYC1" s="132"/>
      <c r="HYD1" s="133"/>
      <c r="HYE1" s="130"/>
      <c r="HYF1" s="205"/>
      <c r="HYG1" s="205"/>
      <c r="HYH1" s="205"/>
      <c r="HYI1" s="205"/>
      <c r="HYJ1" s="205"/>
      <c r="HYK1" s="131"/>
      <c r="HYL1" s="132"/>
      <c r="HYM1" s="133"/>
      <c r="HYN1" s="130"/>
      <c r="HYO1" s="205"/>
      <c r="HYP1" s="205"/>
      <c r="HYQ1" s="205"/>
      <c r="HYR1" s="205"/>
      <c r="HYS1" s="205"/>
      <c r="HYT1" s="131"/>
      <c r="HYU1" s="132"/>
      <c r="HYV1" s="133"/>
      <c r="HYW1" s="130"/>
      <c r="HYX1" s="205"/>
      <c r="HYY1" s="205"/>
      <c r="HYZ1" s="205"/>
      <c r="HZA1" s="205"/>
      <c r="HZB1" s="205"/>
      <c r="HZC1" s="131"/>
      <c r="HZD1" s="132"/>
      <c r="HZE1" s="133"/>
      <c r="HZF1" s="130"/>
      <c r="HZG1" s="205"/>
      <c r="HZH1" s="205"/>
      <c r="HZI1" s="205"/>
      <c r="HZJ1" s="205"/>
      <c r="HZK1" s="205"/>
      <c r="HZL1" s="131"/>
      <c r="HZM1" s="132"/>
      <c r="HZN1" s="133"/>
      <c r="HZO1" s="130"/>
      <c r="HZP1" s="205"/>
      <c r="HZQ1" s="205"/>
      <c r="HZR1" s="205"/>
      <c r="HZS1" s="205"/>
      <c r="HZT1" s="205"/>
      <c r="HZU1" s="131"/>
      <c r="HZV1" s="132"/>
      <c r="HZW1" s="133"/>
      <c r="HZX1" s="130"/>
      <c r="HZY1" s="205"/>
      <c r="HZZ1" s="205"/>
      <c r="IAA1" s="205"/>
      <c r="IAB1" s="205"/>
      <c r="IAC1" s="205"/>
      <c r="IAD1" s="131"/>
      <c r="IAE1" s="132"/>
      <c r="IAF1" s="133"/>
      <c r="IAG1" s="130"/>
      <c r="IAH1" s="205"/>
      <c r="IAI1" s="205"/>
      <c r="IAJ1" s="205"/>
      <c r="IAK1" s="205"/>
      <c r="IAL1" s="205"/>
      <c r="IAM1" s="131"/>
      <c r="IAN1" s="132"/>
      <c r="IAO1" s="133"/>
      <c r="IAP1" s="130"/>
      <c r="IAQ1" s="205"/>
      <c r="IAR1" s="205"/>
      <c r="IAS1" s="205"/>
      <c r="IAT1" s="205"/>
      <c r="IAU1" s="205"/>
      <c r="IAV1" s="131"/>
      <c r="IAW1" s="132"/>
      <c r="IAX1" s="133"/>
      <c r="IAY1" s="130"/>
      <c r="IAZ1" s="205"/>
      <c r="IBA1" s="205"/>
      <c r="IBB1" s="205"/>
      <c r="IBC1" s="205"/>
      <c r="IBD1" s="205"/>
      <c r="IBE1" s="131"/>
      <c r="IBF1" s="132"/>
      <c r="IBG1" s="133"/>
      <c r="IBH1" s="130"/>
      <c r="IBI1" s="205"/>
      <c r="IBJ1" s="205"/>
      <c r="IBK1" s="205"/>
      <c r="IBL1" s="205"/>
      <c r="IBM1" s="205"/>
      <c r="IBN1" s="131"/>
      <c r="IBO1" s="132"/>
      <c r="IBP1" s="133"/>
      <c r="IBQ1" s="130"/>
      <c r="IBR1" s="205"/>
      <c r="IBS1" s="205"/>
      <c r="IBT1" s="205"/>
      <c r="IBU1" s="205"/>
      <c r="IBV1" s="205"/>
      <c r="IBW1" s="131"/>
      <c r="IBX1" s="132"/>
      <c r="IBY1" s="133"/>
      <c r="IBZ1" s="130"/>
      <c r="ICA1" s="205"/>
      <c r="ICB1" s="205"/>
      <c r="ICC1" s="205"/>
      <c r="ICD1" s="205"/>
      <c r="ICE1" s="205"/>
      <c r="ICF1" s="131"/>
      <c r="ICG1" s="132"/>
      <c r="ICH1" s="133"/>
      <c r="ICI1" s="130"/>
      <c r="ICJ1" s="205"/>
      <c r="ICK1" s="205"/>
      <c r="ICL1" s="205"/>
      <c r="ICM1" s="205"/>
      <c r="ICN1" s="205"/>
      <c r="ICO1" s="131"/>
      <c r="ICP1" s="132"/>
      <c r="ICQ1" s="133"/>
      <c r="ICR1" s="130"/>
      <c r="ICS1" s="205"/>
      <c r="ICT1" s="205"/>
      <c r="ICU1" s="205"/>
      <c r="ICV1" s="205"/>
      <c r="ICW1" s="205"/>
      <c r="ICX1" s="131"/>
      <c r="ICY1" s="132"/>
      <c r="ICZ1" s="133"/>
      <c r="IDA1" s="130"/>
      <c r="IDB1" s="205"/>
      <c r="IDC1" s="205"/>
      <c r="IDD1" s="205"/>
      <c r="IDE1" s="205"/>
      <c r="IDF1" s="205"/>
      <c r="IDG1" s="131"/>
      <c r="IDH1" s="132"/>
      <c r="IDI1" s="133"/>
      <c r="IDJ1" s="130"/>
      <c r="IDK1" s="205"/>
      <c r="IDL1" s="205"/>
      <c r="IDM1" s="205"/>
      <c r="IDN1" s="205"/>
      <c r="IDO1" s="205"/>
      <c r="IDP1" s="131"/>
      <c r="IDQ1" s="132"/>
      <c r="IDR1" s="133"/>
      <c r="IDS1" s="130"/>
      <c r="IDT1" s="205"/>
      <c r="IDU1" s="205"/>
      <c r="IDV1" s="205"/>
      <c r="IDW1" s="205"/>
      <c r="IDX1" s="205"/>
      <c r="IDY1" s="131"/>
      <c r="IDZ1" s="132"/>
      <c r="IEA1" s="133"/>
      <c r="IEB1" s="130"/>
      <c r="IEC1" s="205"/>
      <c r="IED1" s="205"/>
      <c r="IEE1" s="205"/>
      <c r="IEF1" s="205"/>
      <c r="IEG1" s="205"/>
      <c r="IEH1" s="131"/>
      <c r="IEI1" s="132"/>
      <c r="IEJ1" s="133"/>
      <c r="IEK1" s="130"/>
      <c r="IEL1" s="205"/>
      <c r="IEM1" s="205"/>
      <c r="IEN1" s="205"/>
      <c r="IEO1" s="205"/>
      <c r="IEP1" s="205"/>
      <c r="IEQ1" s="131"/>
      <c r="IER1" s="132"/>
      <c r="IES1" s="133"/>
      <c r="IET1" s="130"/>
      <c r="IEU1" s="205"/>
      <c r="IEV1" s="205"/>
      <c r="IEW1" s="205"/>
      <c r="IEX1" s="205"/>
      <c r="IEY1" s="205"/>
      <c r="IEZ1" s="131"/>
      <c r="IFA1" s="132"/>
      <c r="IFB1" s="133"/>
      <c r="IFC1" s="130"/>
      <c r="IFD1" s="205"/>
      <c r="IFE1" s="205"/>
      <c r="IFF1" s="205"/>
      <c r="IFG1" s="205"/>
      <c r="IFH1" s="205"/>
      <c r="IFI1" s="131"/>
      <c r="IFJ1" s="132"/>
      <c r="IFK1" s="133"/>
      <c r="IFL1" s="130"/>
      <c r="IFM1" s="205"/>
      <c r="IFN1" s="205"/>
      <c r="IFO1" s="205"/>
      <c r="IFP1" s="205"/>
      <c r="IFQ1" s="205"/>
      <c r="IFR1" s="131"/>
      <c r="IFS1" s="132"/>
      <c r="IFT1" s="133"/>
      <c r="IFU1" s="130"/>
      <c r="IFV1" s="205"/>
      <c r="IFW1" s="205"/>
      <c r="IFX1" s="205"/>
      <c r="IFY1" s="205"/>
      <c r="IFZ1" s="205"/>
      <c r="IGA1" s="131"/>
      <c r="IGB1" s="132"/>
      <c r="IGC1" s="133"/>
      <c r="IGD1" s="130"/>
      <c r="IGE1" s="205"/>
      <c r="IGF1" s="205"/>
      <c r="IGG1" s="205"/>
      <c r="IGH1" s="205"/>
      <c r="IGI1" s="205"/>
      <c r="IGJ1" s="131"/>
      <c r="IGK1" s="132"/>
      <c r="IGL1" s="133"/>
      <c r="IGM1" s="130"/>
      <c r="IGN1" s="205"/>
      <c r="IGO1" s="205"/>
      <c r="IGP1" s="205"/>
      <c r="IGQ1" s="205"/>
      <c r="IGR1" s="205"/>
      <c r="IGS1" s="131"/>
      <c r="IGT1" s="132"/>
      <c r="IGU1" s="133"/>
      <c r="IGV1" s="130"/>
      <c r="IGW1" s="205"/>
      <c r="IGX1" s="205"/>
      <c r="IGY1" s="205"/>
      <c r="IGZ1" s="205"/>
      <c r="IHA1" s="205"/>
      <c r="IHB1" s="131"/>
      <c r="IHC1" s="132"/>
      <c r="IHD1" s="133"/>
      <c r="IHE1" s="130"/>
      <c r="IHF1" s="205"/>
      <c r="IHG1" s="205"/>
      <c r="IHH1" s="205"/>
      <c r="IHI1" s="205"/>
      <c r="IHJ1" s="205"/>
      <c r="IHK1" s="131"/>
      <c r="IHL1" s="132"/>
      <c r="IHM1" s="133"/>
      <c r="IHN1" s="130"/>
      <c r="IHO1" s="205"/>
      <c r="IHP1" s="205"/>
      <c r="IHQ1" s="205"/>
      <c r="IHR1" s="205"/>
      <c r="IHS1" s="205"/>
      <c r="IHT1" s="131"/>
      <c r="IHU1" s="132"/>
      <c r="IHV1" s="133"/>
      <c r="IHW1" s="130"/>
      <c r="IHX1" s="205"/>
      <c r="IHY1" s="205"/>
      <c r="IHZ1" s="205"/>
      <c r="IIA1" s="205"/>
      <c r="IIB1" s="205"/>
      <c r="IIC1" s="131"/>
      <c r="IID1" s="132"/>
      <c r="IIE1" s="133"/>
      <c r="IIF1" s="130"/>
      <c r="IIG1" s="205"/>
      <c r="IIH1" s="205"/>
      <c r="III1" s="205"/>
      <c r="IIJ1" s="205"/>
      <c r="IIK1" s="205"/>
      <c r="IIL1" s="131"/>
      <c r="IIM1" s="132"/>
      <c r="IIN1" s="133"/>
      <c r="IIO1" s="130"/>
      <c r="IIP1" s="205"/>
      <c r="IIQ1" s="205"/>
      <c r="IIR1" s="205"/>
      <c r="IIS1" s="205"/>
      <c r="IIT1" s="205"/>
      <c r="IIU1" s="131"/>
      <c r="IIV1" s="132"/>
      <c r="IIW1" s="133"/>
      <c r="IIX1" s="130"/>
      <c r="IIY1" s="205"/>
      <c r="IIZ1" s="205"/>
      <c r="IJA1" s="205"/>
      <c r="IJB1" s="205"/>
      <c r="IJC1" s="205"/>
      <c r="IJD1" s="131"/>
      <c r="IJE1" s="132"/>
      <c r="IJF1" s="133"/>
      <c r="IJG1" s="130"/>
      <c r="IJH1" s="205"/>
      <c r="IJI1" s="205"/>
      <c r="IJJ1" s="205"/>
      <c r="IJK1" s="205"/>
      <c r="IJL1" s="205"/>
      <c r="IJM1" s="131"/>
      <c r="IJN1" s="132"/>
      <c r="IJO1" s="133"/>
      <c r="IJP1" s="130"/>
      <c r="IJQ1" s="205"/>
      <c r="IJR1" s="205"/>
      <c r="IJS1" s="205"/>
      <c r="IJT1" s="205"/>
      <c r="IJU1" s="205"/>
      <c r="IJV1" s="131"/>
      <c r="IJW1" s="132"/>
      <c r="IJX1" s="133"/>
      <c r="IJY1" s="130"/>
      <c r="IJZ1" s="205"/>
      <c r="IKA1" s="205"/>
      <c r="IKB1" s="205"/>
      <c r="IKC1" s="205"/>
      <c r="IKD1" s="205"/>
      <c r="IKE1" s="131"/>
      <c r="IKF1" s="132"/>
      <c r="IKG1" s="133"/>
      <c r="IKH1" s="130"/>
      <c r="IKI1" s="205"/>
      <c r="IKJ1" s="205"/>
      <c r="IKK1" s="205"/>
      <c r="IKL1" s="205"/>
      <c r="IKM1" s="205"/>
      <c r="IKN1" s="131"/>
      <c r="IKO1" s="132"/>
      <c r="IKP1" s="133"/>
      <c r="IKQ1" s="130"/>
      <c r="IKR1" s="205"/>
      <c r="IKS1" s="205"/>
      <c r="IKT1" s="205"/>
      <c r="IKU1" s="205"/>
      <c r="IKV1" s="205"/>
      <c r="IKW1" s="131"/>
      <c r="IKX1" s="132"/>
      <c r="IKY1" s="133"/>
      <c r="IKZ1" s="130"/>
      <c r="ILA1" s="205"/>
      <c r="ILB1" s="205"/>
      <c r="ILC1" s="205"/>
      <c r="ILD1" s="205"/>
      <c r="ILE1" s="205"/>
      <c r="ILF1" s="131"/>
      <c r="ILG1" s="132"/>
      <c r="ILH1" s="133"/>
      <c r="ILI1" s="130"/>
      <c r="ILJ1" s="205"/>
      <c r="ILK1" s="205"/>
      <c r="ILL1" s="205"/>
      <c r="ILM1" s="205"/>
      <c r="ILN1" s="205"/>
      <c r="ILO1" s="131"/>
      <c r="ILP1" s="132"/>
      <c r="ILQ1" s="133"/>
      <c r="ILR1" s="130"/>
      <c r="ILS1" s="205"/>
      <c r="ILT1" s="205"/>
      <c r="ILU1" s="205"/>
      <c r="ILV1" s="205"/>
      <c r="ILW1" s="205"/>
      <c r="ILX1" s="131"/>
      <c r="ILY1" s="132"/>
      <c r="ILZ1" s="133"/>
      <c r="IMA1" s="130"/>
      <c r="IMB1" s="205"/>
      <c r="IMC1" s="205"/>
      <c r="IMD1" s="205"/>
      <c r="IME1" s="205"/>
      <c r="IMF1" s="205"/>
      <c r="IMG1" s="131"/>
      <c r="IMH1" s="132"/>
      <c r="IMI1" s="133"/>
      <c r="IMJ1" s="130"/>
      <c r="IMK1" s="205"/>
      <c r="IML1" s="205"/>
      <c r="IMM1" s="205"/>
      <c r="IMN1" s="205"/>
      <c r="IMO1" s="205"/>
      <c r="IMP1" s="131"/>
      <c r="IMQ1" s="132"/>
      <c r="IMR1" s="133"/>
      <c r="IMS1" s="130"/>
      <c r="IMT1" s="205"/>
      <c r="IMU1" s="205"/>
      <c r="IMV1" s="205"/>
      <c r="IMW1" s="205"/>
      <c r="IMX1" s="205"/>
      <c r="IMY1" s="131"/>
      <c r="IMZ1" s="132"/>
      <c r="INA1" s="133"/>
      <c r="INB1" s="130"/>
      <c r="INC1" s="205"/>
      <c r="IND1" s="205"/>
      <c r="INE1" s="205"/>
      <c r="INF1" s="205"/>
      <c r="ING1" s="205"/>
      <c r="INH1" s="131"/>
      <c r="INI1" s="132"/>
      <c r="INJ1" s="133"/>
      <c r="INK1" s="130"/>
      <c r="INL1" s="205"/>
      <c r="INM1" s="205"/>
      <c r="INN1" s="205"/>
      <c r="INO1" s="205"/>
      <c r="INP1" s="205"/>
      <c r="INQ1" s="131"/>
      <c r="INR1" s="132"/>
      <c r="INS1" s="133"/>
      <c r="INT1" s="130"/>
      <c r="INU1" s="205"/>
      <c r="INV1" s="205"/>
      <c r="INW1" s="205"/>
      <c r="INX1" s="205"/>
      <c r="INY1" s="205"/>
      <c r="INZ1" s="131"/>
      <c r="IOA1" s="132"/>
      <c r="IOB1" s="133"/>
      <c r="IOC1" s="130"/>
      <c r="IOD1" s="205"/>
      <c r="IOE1" s="205"/>
      <c r="IOF1" s="205"/>
      <c r="IOG1" s="205"/>
      <c r="IOH1" s="205"/>
      <c r="IOI1" s="131"/>
      <c r="IOJ1" s="132"/>
      <c r="IOK1" s="133"/>
      <c r="IOL1" s="130"/>
      <c r="IOM1" s="205"/>
      <c r="ION1" s="205"/>
      <c r="IOO1" s="205"/>
      <c r="IOP1" s="205"/>
      <c r="IOQ1" s="205"/>
      <c r="IOR1" s="131"/>
      <c r="IOS1" s="132"/>
      <c r="IOT1" s="133"/>
      <c r="IOU1" s="130"/>
      <c r="IOV1" s="205"/>
      <c r="IOW1" s="205"/>
      <c r="IOX1" s="205"/>
      <c r="IOY1" s="205"/>
      <c r="IOZ1" s="205"/>
      <c r="IPA1" s="131"/>
      <c r="IPB1" s="132"/>
      <c r="IPC1" s="133"/>
      <c r="IPD1" s="130"/>
      <c r="IPE1" s="205"/>
      <c r="IPF1" s="205"/>
      <c r="IPG1" s="205"/>
      <c r="IPH1" s="205"/>
      <c r="IPI1" s="205"/>
      <c r="IPJ1" s="131"/>
      <c r="IPK1" s="132"/>
      <c r="IPL1" s="133"/>
      <c r="IPM1" s="130"/>
      <c r="IPN1" s="205"/>
      <c r="IPO1" s="205"/>
      <c r="IPP1" s="205"/>
      <c r="IPQ1" s="205"/>
      <c r="IPR1" s="205"/>
      <c r="IPS1" s="131"/>
      <c r="IPT1" s="132"/>
      <c r="IPU1" s="133"/>
      <c r="IPV1" s="130"/>
      <c r="IPW1" s="205"/>
      <c r="IPX1" s="205"/>
      <c r="IPY1" s="205"/>
      <c r="IPZ1" s="205"/>
      <c r="IQA1" s="205"/>
      <c r="IQB1" s="131"/>
      <c r="IQC1" s="132"/>
      <c r="IQD1" s="133"/>
      <c r="IQE1" s="130"/>
      <c r="IQF1" s="205"/>
      <c r="IQG1" s="205"/>
      <c r="IQH1" s="205"/>
      <c r="IQI1" s="205"/>
      <c r="IQJ1" s="205"/>
      <c r="IQK1" s="131"/>
      <c r="IQL1" s="132"/>
      <c r="IQM1" s="133"/>
      <c r="IQN1" s="130"/>
      <c r="IQO1" s="205"/>
      <c r="IQP1" s="205"/>
      <c r="IQQ1" s="205"/>
      <c r="IQR1" s="205"/>
      <c r="IQS1" s="205"/>
      <c r="IQT1" s="131"/>
      <c r="IQU1" s="132"/>
      <c r="IQV1" s="133"/>
      <c r="IQW1" s="130"/>
      <c r="IQX1" s="205"/>
      <c r="IQY1" s="205"/>
      <c r="IQZ1" s="205"/>
      <c r="IRA1" s="205"/>
      <c r="IRB1" s="205"/>
      <c r="IRC1" s="131"/>
      <c r="IRD1" s="132"/>
      <c r="IRE1" s="133"/>
      <c r="IRF1" s="130"/>
      <c r="IRG1" s="205"/>
      <c r="IRH1" s="205"/>
      <c r="IRI1" s="205"/>
      <c r="IRJ1" s="205"/>
      <c r="IRK1" s="205"/>
      <c r="IRL1" s="131"/>
      <c r="IRM1" s="132"/>
      <c r="IRN1" s="133"/>
      <c r="IRO1" s="130"/>
      <c r="IRP1" s="205"/>
      <c r="IRQ1" s="205"/>
      <c r="IRR1" s="205"/>
      <c r="IRS1" s="205"/>
      <c r="IRT1" s="205"/>
      <c r="IRU1" s="131"/>
      <c r="IRV1" s="132"/>
      <c r="IRW1" s="133"/>
      <c r="IRX1" s="130"/>
      <c r="IRY1" s="205"/>
      <c r="IRZ1" s="205"/>
      <c r="ISA1" s="205"/>
      <c r="ISB1" s="205"/>
      <c r="ISC1" s="205"/>
      <c r="ISD1" s="131"/>
      <c r="ISE1" s="132"/>
      <c r="ISF1" s="133"/>
      <c r="ISG1" s="130"/>
      <c r="ISH1" s="205"/>
      <c r="ISI1" s="205"/>
      <c r="ISJ1" s="205"/>
      <c r="ISK1" s="205"/>
      <c r="ISL1" s="205"/>
      <c r="ISM1" s="131"/>
      <c r="ISN1" s="132"/>
      <c r="ISO1" s="133"/>
      <c r="ISP1" s="130"/>
      <c r="ISQ1" s="205"/>
      <c r="ISR1" s="205"/>
      <c r="ISS1" s="205"/>
      <c r="IST1" s="205"/>
      <c r="ISU1" s="205"/>
      <c r="ISV1" s="131"/>
      <c r="ISW1" s="132"/>
      <c r="ISX1" s="133"/>
      <c r="ISY1" s="130"/>
      <c r="ISZ1" s="205"/>
      <c r="ITA1" s="205"/>
      <c r="ITB1" s="205"/>
      <c r="ITC1" s="205"/>
      <c r="ITD1" s="205"/>
      <c r="ITE1" s="131"/>
      <c r="ITF1" s="132"/>
      <c r="ITG1" s="133"/>
      <c r="ITH1" s="130"/>
      <c r="ITI1" s="205"/>
      <c r="ITJ1" s="205"/>
      <c r="ITK1" s="205"/>
      <c r="ITL1" s="205"/>
      <c r="ITM1" s="205"/>
      <c r="ITN1" s="131"/>
      <c r="ITO1" s="132"/>
      <c r="ITP1" s="133"/>
      <c r="ITQ1" s="130"/>
      <c r="ITR1" s="205"/>
      <c r="ITS1" s="205"/>
      <c r="ITT1" s="205"/>
      <c r="ITU1" s="205"/>
      <c r="ITV1" s="205"/>
      <c r="ITW1" s="131"/>
      <c r="ITX1" s="132"/>
      <c r="ITY1" s="133"/>
      <c r="ITZ1" s="130"/>
      <c r="IUA1" s="205"/>
      <c r="IUB1" s="205"/>
      <c r="IUC1" s="205"/>
      <c r="IUD1" s="205"/>
      <c r="IUE1" s="205"/>
      <c r="IUF1" s="131"/>
      <c r="IUG1" s="132"/>
      <c r="IUH1" s="133"/>
      <c r="IUI1" s="130"/>
      <c r="IUJ1" s="205"/>
      <c r="IUK1" s="205"/>
      <c r="IUL1" s="205"/>
      <c r="IUM1" s="205"/>
      <c r="IUN1" s="205"/>
      <c r="IUO1" s="131"/>
      <c r="IUP1" s="132"/>
      <c r="IUQ1" s="133"/>
      <c r="IUR1" s="130"/>
      <c r="IUS1" s="205"/>
      <c r="IUT1" s="205"/>
      <c r="IUU1" s="205"/>
      <c r="IUV1" s="205"/>
      <c r="IUW1" s="205"/>
      <c r="IUX1" s="131"/>
      <c r="IUY1" s="132"/>
      <c r="IUZ1" s="133"/>
      <c r="IVA1" s="130"/>
      <c r="IVB1" s="205"/>
      <c r="IVC1" s="205"/>
      <c r="IVD1" s="205"/>
      <c r="IVE1" s="205"/>
      <c r="IVF1" s="205"/>
      <c r="IVG1" s="131"/>
      <c r="IVH1" s="132"/>
      <c r="IVI1" s="133"/>
      <c r="IVJ1" s="130"/>
      <c r="IVK1" s="205"/>
      <c r="IVL1" s="205"/>
      <c r="IVM1" s="205"/>
      <c r="IVN1" s="205"/>
      <c r="IVO1" s="205"/>
      <c r="IVP1" s="131"/>
      <c r="IVQ1" s="132"/>
      <c r="IVR1" s="133"/>
      <c r="IVS1" s="130"/>
      <c r="IVT1" s="205"/>
      <c r="IVU1" s="205"/>
      <c r="IVV1" s="205"/>
      <c r="IVW1" s="205"/>
      <c r="IVX1" s="205"/>
      <c r="IVY1" s="131"/>
      <c r="IVZ1" s="132"/>
      <c r="IWA1" s="133"/>
      <c r="IWB1" s="130"/>
      <c r="IWC1" s="205"/>
      <c r="IWD1" s="205"/>
      <c r="IWE1" s="205"/>
      <c r="IWF1" s="205"/>
      <c r="IWG1" s="205"/>
      <c r="IWH1" s="131"/>
      <c r="IWI1" s="132"/>
      <c r="IWJ1" s="133"/>
      <c r="IWK1" s="130"/>
      <c r="IWL1" s="205"/>
      <c r="IWM1" s="205"/>
      <c r="IWN1" s="205"/>
      <c r="IWO1" s="205"/>
      <c r="IWP1" s="205"/>
      <c r="IWQ1" s="131"/>
      <c r="IWR1" s="132"/>
      <c r="IWS1" s="133"/>
      <c r="IWT1" s="130"/>
      <c r="IWU1" s="205"/>
      <c r="IWV1" s="205"/>
      <c r="IWW1" s="205"/>
      <c r="IWX1" s="205"/>
      <c r="IWY1" s="205"/>
      <c r="IWZ1" s="131"/>
      <c r="IXA1" s="132"/>
      <c r="IXB1" s="133"/>
      <c r="IXC1" s="130"/>
      <c r="IXD1" s="205"/>
      <c r="IXE1" s="205"/>
      <c r="IXF1" s="205"/>
      <c r="IXG1" s="205"/>
      <c r="IXH1" s="205"/>
      <c r="IXI1" s="131"/>
      <c r="IXJ1" s="132"/>
      <c r="IXK1" s="133"/>
      <c r="IXL1" s="130"/>
      <c r="IXM1" s="205"/>
      <c r="IXN1" s="205"/>
      <c r="IXO1" s="205"/>
      <c r="IXP1" s="205"/>
      <c r="IXQ1" s="205"/>
      <c r="IXR1" s="131"/>
      <c r="IXS1" s="132"/>
      <c r="IXT1" s="133"/>
      <c r="IXU1" s="130"/>
      <c r="IXV1" s="205"/>
      <c r="IXW1" s="205"/>
      <c r="IXX1" s="205"/>
      <c r="IXY1" s="205"/>
      <c r="IXZ1" s="205"/>
      <c r="IYA1" s="131"/>
      <c r="IYB1" s="132"/>
      <c r="IYC1" s="133"/>
      <c r="IYD1" s="130"/>
      <c r="IYE1" s="205"/>
      <c r="IYF1" s="205"/>
      <c r="IYG1" s="205"/>
      <c r="IYH1" s="205"/>
      <c r="IYI1" s="205"/>
      <c r="IYJ1" s="131"/>
      <c r="IYK1" s="132"/>
      <c r="IYL1" s="133"/>
      <c r="IYM1" s="130"/>
      <c r="IYN1" s="205"/>
      <c r="IYO1" s="205"/>
      <c r="IYP1" s="205"/>
      <c r="IYQ1" s="205"/>
      <c r="IYR1" s="205"/>
      <c r="IYS1" s="131"/>
      <c r="IYT1" s="132"/>
      <c r="IYU1" s="133"/>
      <c r="IYV1" s="130"/>
      <c r="IYW1" s="205"/>
      <c r="IYX1" s="205"/>
      <c r="IYY1" s="205"/>
      <c r="IYZ1" s="205"/>
      <c r="IZA1" s="205"/>
      <c r="IZB1" s="131"/>
      <c r="IZC1" s="132"/>
      <c r="IZD1" s="133"/>
      <c r="IZE1" s="130"/>
      <c r="IZF1" s="205"/>
      <c r="IZG1" s="205"/>
      <c r="IZH1" s="205"/>
      <c r="IZI1" s="205"/>
      <c r="IZJ1" s="205"/>
      <c r="IZK1" s="131"/>
      <c r="IZL1" s="132"/>
      <c r="IZM1" s="133"/>
      <c r="IZN1" s="130"/>
      <c r="IZO1" s="205"/>
      <c r="IZP1" s="205"/>
      <c r="IZQ1" s="205"/>
      <c r="IZR1" s="205"/>
      <c r="IZS1" s="205"/>
      <c r="IZT1" s="131"/>
      <c r="IZU1" s="132"/>
      <c r="IZV1" s="133"/>
      <c r="IZW1" s="130"/>
      <c r="IZX1" s="205"/>
      <c r="IZY1" s="205"/>
      <c r="IZZ1" s="205"/>
      <c r="JAA1" s="205"/>
      <c r="JAB1" s="205"/>
      <c r="JAC1" s="131"/>
      <c r="JAD1" s="132"/>
      <c r="JAE1" s="133"/>
      <c r="JAF1" s="130"/>
      <c r="JAG1" s="205"/>
      <c r="JAH1" s="205"/>
      <c r="JAI1" s="205"/>
      <c r="JAJ1" s="205"/>
      <c r="JAK1" s="205"/>
      <c r="JAL1" s="131"/>
      <c r="JAM1" s="132"/>
      <c r="JAN1" s="133"/>
      <c r="JAO1" s="130"/>
      <c r="JAP1" s="205"/>
      <c r="JAQ1" s="205"/>
      <c r="JAR1" s="205"/>
      <c r="JAS1" s="205"/>
      <c r="JAT1" s="205"/>
      <c r="JAU1" s="131"/>
      <c r="JAV1" s="132"/>
      <c r="JAW1" s="133"/>
      <c r="JAX1" s="130"/>
      <c r="JAY1" s="205"/>
      <c r="JAZ1" s="205"/>
      <c r="JBA1" s="205"/>
      <c r="JBB1" s="205"/>
      <c r="JBC1" s="205"/>
      <c r="JBD1" s="131"/>
      <c r="JBE1" s="132"/>
      <c r="JBF1" s="133"/>
      <c r="JBG1" s="130"/>
      <c r="JBH1" s="205"/>
      <c r="JBI1" s="205"/>
      <c r="JBJ1" s="205"/>
      <c r="JBK1" s="205"/>
      <c r="JBL1" s="205"/>
      <c r="JBM1" s="131"/>
      <c r="JBN1" s="132"/>
      <c r="JBO1" s="133"/>
      <c r="JBP1" s="130"/>
      <c r="JBQ1" s="205"/>
      <c r="JBR1" s="205"/>
      <c r="JBS1" s="205"/>
      <c r="JBT1" s="205"/>
      <c r="JBU1" s="205"/>
      <c r="JBV1" s="131"/>
      <c r="JBW1" s="132"/>
      <c r="JBX1" s="133"/>
      <c r="JBY1" s="130"/>
      <c r="JBZ1" s="205"/>
      <c r="JCA1" s="205"/>
      <c r="JCB1" s="205"/>
      <c r="JCC1" s="205"/>
      <c r="JCD1" s="205"/>
      <c r="JCE1" s="131"/>
      <c r="JCF1" s="132"/>
      <c r="JCG1" s="133"/>
      <c r="JCH1" s="130"/>
      <c r="JCI1" s="205"/>
      <c r="JCJ1" s="205"/>
      <c r="JCK1" s="205"/>
      <c r="JCL1" s="205"/>
      <c r="JCM1" s="205"/>
      <c r="JCN1" s="131"/>
      <c r="JCO1" s="132"/>
      <c r="JCP1" s="133"/>
      <c r="JCQ1" s="130"/>
      <c r="JCR1" s="205"/>
      <c r="JCS1" s="205"/>
      <c r="JCT1" s="205"/>
      <c r="JCU1" s="205"/>
      <c r="JCV1" s="205"/>
      <c r="JCW1" s="131"/>
      <c r="JCX1" s="132"/>
      <c r="JCY1" s="133"/>
      <c r="JCZ1" s="130"/>
      <c r="JDA1" s="205"/>
      <c r="JDB1" s="205"/>
      <c r="JDC1" s="205"/>
      <c r="JDD1" s="205"/>
      <c r="JDE1" s="205"/>
      <c r="JDF1" s="131"/>
      <c r="JDG1" s="132"/>
      <c r="JDH1" s="133"/>
      <c r="JDI1" s="130"/>
      <c r="JDJ1" s="205"/>
      <c r="JDK1" s="205"/>
      <c r="JDL1" s="205"/>
      <c r="JDM1" s="205"/>
      <c r="JDN1" s="205"/>
      <c r="JDO1" s="131"/>
      <c r="JDP1" s="132"/>
      <c r="JDQ1" s="133"/>
      <c r="JDR1" s="130"/>
      <c r="JDS1" s="205"/>
      <c r="JDT1" s="205"/>
      <c r="JDU1" s="205"/>
      <c r="JDV1" s="205"/>
      <c r="JDW1" s="205"/>
      <c r="JDX1" s="131"/>
      <c r="JDY1" s="132"/>
      <c r="JDZ1" s="133"/>
      <c r="JEA1" s="130"/>
      <c r="JEB1" s="205"/>
      <c r="JEC1" s="205"/>
      <c r="JED1" s="205"/>
      <c r="JEE1" s="205"/>
      <c r="JEF1" s="205"/>
      <c r="JEG1" s="131"/>
      <c r="JEH1" s="132"/>
      <c r="JEI1" s="133"/>
      <c r="JEJ1" s="130"/>
      <c r="JEK1" s="205"/>
      <c r="JEL1" s="205"/>
      <c r="JEM1" s="205"/>
      <c r="JEN1" s="205"/>
      <c r="JEO1" s="205"/>
      <c r="JEP1" s="131"/>
      <c r="JEQ1" s="132"/>
      <c r="JER1" s="133"/>
      <c r="JES1" s="130"/>
      <c r="JET1" s="205"/>
      <c r="JEU1" s="205"/>
      <c r="JEV1" s="205"/>
      <c r="JEW1" s="205"/>
      <c r="JEX1" s="205"/>
      <c r="JEY1" s="131"/>
      <c r="JEZ1" s="132"/>
      <c r="JFA1" s="133"/>
      <c r="JFB1" s="130"/>
      <c r="JFC1" s="205"/>
      <c r="JFD1" s="205"/>
      <c r="JFE1" s="205"/>
      <c r="JFF1" s="205"/>
      <c r="JFG1" s="205"/>
      <c r="JFH1" s="131"/>
      <c r="JFI1" s="132"/>
      <c r="JFJ1" s="133"/>
      <c r="JFK1" s="130"/>
      <c r="JFL1" s="205"/>
      <c r="JFM1" s="205"/>
      <c r="JFN1" s="205"/>
      <c r="JFO1" s="205"/>
      <c r="JFP1" s="205"/>
      <c r="JFQ1" s="131"/>
      <c r="JFR1" s="132"/>
      <c r="JFS1" s="133"/>
      <c r="JFT1" s="130"/>
      <c r="JFU1" s="205"/>
      <c r="JFV1" s="205"/>
      <c r="JFW1" s="205"/>
      <c r="JFX1" s="205"/>
      <c r="JFY1" s="205"/>
      <c r="JFZ1" s="131"/>
      <c r="JGA1" s="132"/>
      <c r="JGB1" s="133"/>
      <c r="JGC1" s="130"/>
      <c r="JGD1" s="205"/>
      <c r="JGE1" s="205"/>
      <c r="JGF1" s="205"/>
      <c r="JGG1" s="205"/>
      <c r="JGH1" s="205"/>
      <c r="JGI1" s="131"/>
      <c r="JGJ1" s="132"/>
      <c r="JGK1" s="133"/>
      <c r="JGL1" s="130"/>
      <c r="JGM1" s="205"/>
      <c r="JGN1" s="205"/>
      <c r="JGO1" s="205"/>
      <c r="JGP1" s="205"/>
      <c r="JGQ1" s="205"/>
      <c r="JGR1" s="131"/>
      <c r="JGS1" s="132"/>
      <c r="JGT1" s="133"/>
      <c r="JGU1" s="130"/>
      <c r="JGV1" s="205"/>
      <c r="JGW1" s="205"/>
      <c r="JGX1" s="205"/>
      <c r="JGY1" s="205"/>
      <c r="JGZ1" s="205"/>
      <c r="JHA1" s="131"/>
      <c r="JHB1" s="132"/>
      <c r="JHC1" s="133"/>
      <c r="JHD1" s="130"/>
      <c r="JHE1" s="205"/>
      <c r="JHF1" s="205"/>
      <c r="JHG1" s="205"/>
      <c r="JHH1" s="205"/>
      <c r="JHI1" s="205"/>
      <c r="JHJ1" s="131"/>
      <c r="JHK1" s="132"/>
      <c r="JHL1" s="133"/>
      <c r="JHM1" s="130"/>
      <c r="JHN1" s="205"/>
      <c r="JHO1" s="205"/>
      <c r="JHP1" s="205"/>
      <c r="JHQ1" s="205"/>
      <c r="JHR1" s="205"/>
      <c r="JHS1" s="131"/>
      <c r="JHT1" s="132"/>
      <c r="JHU1" s="133"/>
      <c r="JHV1" s="130"/>
      <c r="JHW1" s="205"/>
      <c r="JHX1" s="205"/>
      <c r="JHY1" s="205"/>
      <c r="JHZ1" s="205"/>
      <c r="JIA1" s="205"/>
      <c r="JIB1" s="131"/>
      <c r="JIC1" s="132"/>
      <c r="JID1" s="133"/>
      <c r="JIE1" s="130"/>
      <c r="JIF1" s="205"/>
      <c r="JIG1" s="205"/>
      <c r="JIH1" s="205"/>
      <c r="JII1" s="205"/>
      <c r="JIJ1" s="205"/>
      <c r="JIK1" s="131"/>
      <c r="JIL1" s="132"/>
      <c r="JIM1" s="133"/>
      <c r="JIN1" s="130"/>
      <c r="JIO1" s="205"/>
      <c r="JIP1" s="205"/>
      <c r="JIQ1" s="205"/>
      <c r="JIR1" s="205"/>
      <c r="JIS1" s="205"/>
      <c r="JIT1" s="131"/>
      <c r="JIU1" s="132"/>
      <c r="JIV1" s="133"/>
      <c r="JIW1" s="130"/>
      <c r="JIX1" s="205"/>
      <c r="JIY1" s="205"/>
      <c r="JIZ1" s="205"/>
      <c r="JJA1" s="205"/>
      <c r="JJB1" s="205"/>
      <c r="JJC1" s="131"/>
      <c r="JJD1" s="132"/>
      <c r="JJE1" s="133"/>
      <c r="JJF1" s="130"/>
      <c r="JJG1" s="205"/>
      <c r="JJH1" s="205"/>
      <c r="JJI1" s="205"/>
      <c r="JJJ1" s="205"/>
      <c r="JJK1" s="205"/>
      <c r="JJL1" s="131"/>
      <c r="JJM1" s="132"/>
      <c r="JJN1" s="133"/>
      <c r="JJO1" s="130"/>
      <c r="JJP1" s="205"/>
      <c r="JJQ1" s="205"/>
      <c r="JJR1" s="205"/>
      <c r="JJS1" s="205"/>
      <c r="JJT1" s="205"/>
      <c r="JJU1" s="131"/>
      <c r="JJV1" s="132"/>
      <c r="JJW1" s="133"/>
      <c r="JJX1" s="130"/>
      <c r="JJY1" s="205"/>
      <c r="JJZ1" s="205"/>
      <c r="JKA1" s="205"/>
      <c r="JKB1" s="205"/>
      <c r="JKC1" s="205"/>
      <c r="JKD1" s="131"/>
      <c r="JKE1" s="132"/>
      <c r="JKF1" s="133"/>
      <c r="JKG1" s="130"/>
      <c r="JKH1" s="205"/>
      <c r="JKI1" s="205"/>
      <c r="JKJ1" s="205"/>
      <c r="JKK1" s="205"/>
      <c r="JKL1" s="205"/>
      <c r="JKM1" s="131"/>
      <c r="JKN1" s="132"/>
      <c r="JKO1" s="133"/>
      <c r="JKP1" s="130"/>
      <c r="JKQ1" s="205"/>
      <c r="JKR1" s="205"/>
      <c r="JKS1" s="205"/>
      <c r="JKT1" s="205"/>
      <c r="JKU1" s="205"/>
      <c r="JKV1" s="131"/>
      <c r="JKW1" s="132"/>
      <c r="JKX1" s="133"/>
      <c r="JKY1" s="130"/>
      <c r="JKZ1" s="205"/>
      <c r="JLA1" s="205"/>
      <c r="JLB1" s="205"/>
      <c r="JLC1" s="205"/>
      <c r="JLD1" s="205"/>
      <c r="JLE1" s="131"/>
      <c r="JLF1" s="132"/>
      <c r="JLG1" s="133"/>
      <c r="JLH1" s="130"/>
      <c r="JLI1" s="205"/>
      <c r="JLJ1" s="205"/>
      <c r="JLK1" s="205"/>
      <c r="JLL1" s="205"/>
      <c r="JLM1" s="205"/>
      <c r="JLN1" s="131"/>
      <c r="JLO1" s="132"/>
      <c r="JLP1" s="133"/>
      <c r="JLQ1" s="130"/>
      <c r="JLR1" s="205"/>
      <c r="JLS1" s="205"/>
      <c r="JLT1" s="205"/>
      <c r="JLU1" s="205"/>
      <c r="JLV1" s="205"/>
      <c r="JLW1" s="131"/>
      <c r="JLX1" s="132"/>
      <c r="JLY1" s="133"/>
      <c r="JLZ1" s="130"/>
      <c r="JMA1" s="205"/>
      <c r="JMB1" s="205"/>
      <c r="JMC1" s="205"/>
      <c r="JMD1" s="205"/>
      <c r="JME1" s="205"/>
      <c r="JMF1" s="131"/>
      <c r="JMG1" s="132"/>
      <c r="JMH1" s="133"/>
      <c r="JMI1" s="130"/>
      <c r="JMJ1" s="205"/>
      <c r="JMK1" s="205"/>
      <c r="JML1" s="205"/>
      <c r="JMM1" s="205"/>
      <c r="JMN1" s="205"/>
      <c r="JMO1" s="131"/>
      <c r="JMP1" s="132"/>
      <c r="JMQ1" s="133"/>
      <c r="JMR1" s="130"/>
      <c r="JMS1" s="205"/>
      <c r="JMT1" s="205"/>
      <c r="JMU1" s="205"/>
      <c r="JMV1" s="205"/>
      <c r="JMW1" s="205"/>
      <c r="JMX1" s="131"/>
      <c r="JMY1" s="132"/>
      <c r="JMZ1" s="133"/>
      <c r="JNA1" s="130"/>
      <c r="JNB1" s="205"/>
      <c r="JNC1" s="205"/>
      <c r="JND1" s="205"/>
      <c r="JNE1" s="205"/>
      <c r="JNF1" s="205"/>
      <c r="JNG1" s="131"/>
      <c r="JNH1" s="132"/>
      <c r="JNI1" s="133"/>
      <c r="JNJ1" s="130"/>
      <c r="JNK1" s="205"/>
      <c r="JNL1" s="205"/>
      <c r="JNM1" s="205"/>
      <c r="JNN1" s="205"/>
      <c r="JNO1" s="205"/>
      <c r="JNP1" s="131"/>
      <c r="JNQ1" s="132"/>
      <c r="JNR1" s="133"/>
      <c r="JNS1" s="130"/>
      <c r="JNT1" s="205"/>
      <c r="JNU1" s="205"/>
      <c r="JNV1" s="205"/>
      <c r="JNW1" s="205"/>
      <c r="JNX1" s="205"/>
      <c r="JNY1" s="131"/>
      <c r="JNZ1" s="132"/>
      <c r="JOA1" s="133"/>
      <c r="JOB1" s="130"/>
      <c r="JOC1" s="205"/>
      <c r="JOD1" s="205"/>
      <c r="JOE1" s="205"/>
      <c r="JOF1" s="205"/>
      <c r="JOG1" s="205"/>
      <c r="JOH1" s="131"/>
      <c r="JOI1" s="132"/>
      <c r="JOJ1" s="133"/>
      <c r="JOK1" s="130"/>
      <c r="JOL1" s="205"/>
      <c r="JOM1" s="205"/>
      <c r="JON1" s="205"/>
      <c r="JOO1" s="205"/>
      <c r="JOP1" s="205"/>
      <c r="JOQ1" s="131"/>
      <c r="JOR1" s="132"/>
      <c r="JOS1" s="133"/>
      <c r="JOT1" s="130"/>
      <c r="JOU1" s="205"/>
      <c r="JOV1" s="205"/>
      <c r="JOW1" s="205"/>
      <c r="JOX1" s="205"/>
      <c r="JOY1" s="205"/>
      <c r="JOZ1" s="131"/>
      <c r="JPA1" s="132"/>
      <c r="JPB1" s="133"/>
      <c r="JPC1" s="130"/>
      <c r="JPD1" s="205"/>
      <c r="JPE1" s="205"/>
      <c r="JPF1" s="205"/>
      <c r="JPG1" s="205"/>
      <c r="JPH1" s="205"/>
      <c r="JPI1" s="131"/>
      <c r="JPJ1" s="132"/>
      <c r="JPK1" s="133"/>
      <c r="JPL1" s="130"/>
      <c r="JPM1" s="205"/>
      <c r="JPN1" s="205"/>
      <c r="JPO1" s="205"/>
      <c r="JPP1" s="205"/>
      <c r="JPQ1" s="205"/>
      <c r="JPR1" s="131"/>
      <c r="JPS1" s="132"/>
      <c r="JPT1" s="133"/>
      <c r="JPU1" s="130"/>
      <c r="JPV1" s="205"/>
      <c r="JPW1" s="205"/>
      <c r="JPX1" s="205"/>
      <c r="JPY1" s="205"/>
      <c r="JPZ1" s="205"/>
      <c r="JQA1" s="131"/>
      <c r="JQB1" s="132"/>
      <c r="JQC1" s="133"/>
      <c r="JQD1" s="130"/>
      <c r="JQE1" s="205"/>
      <c r="JQF1" s="205"/>
      <c r="JQG1" s="205"/>
      <c r="JQH1" s="205"/>
      <c r="JQI1" s="205"/>
      <c r="JQJ1" s="131"/>
      <c r="JQK1" s="132"/>
      <c r="JQL1" s="133"/>
      <c r="JQM1" s="130"/>
      <c r="JQN1" s="205"/>
      <c r="JQO1" s="205"/>
      <c r="JQP1" s="205"/>
      <c r="JQQ1" s="205"/>
      <c r="JQR1" s="205"/>
      <c r="JQS1" s="131"/>
      <c r="JQT1" s="132"/>
      <c r="JQU1" s="133"/>
      <c r="JQV1" s="130"/>
      <c r="JQW1" s="205"/>
      <c r="JQX1" s="205"/>
      <c r="JQY1" s="205"/>
      <c r="JQZ1" s="205"/>
      <c r="JRA1" s="205"/>
      <c r="JRB1" s="131"/>
      <c r="JRC1" s="132"/>
      <c r="JRD1" s="133"/>
      <c r="JRE1" s="130"/>
      <c r="JRF1" s="205"/>
      <c r="JRG1" s="205"/>
      <c r="JRH1" s="205"/>
      <c r="JRI1" s="205"/>
      <c r="JRJ1" s="205"/>
      <c r="JRK1" s="131"/>
      <c r="JRL1" s="132"/>
      <c r="JRM1" s="133"/>
      <c r="JRN1" s="130"/>
      <c r="JRO1" s="205"/>
      <c r="JRP1" s="205"/>
      <c r="JRQ1" s="205"/>
      <c r="JRR1" s="205"/>
      <c r="JRS1" s="205"/>
      <c r="JRT1" s="131"/>
      <c r="JRU1" s="132"/>
      <c r="JRV1" s="133"/>
      <c r="JRW1" s="130"/>
      <c r="JRX1" s="205"/>
      <c r="JRY1" s="205"/>
      <c r="JRZ1" s="205"/>
      <c r="JSA1" s="205"/>
      <c r="JSB1" s="205"/>
      <c r="JSC1" s="131"/>
      <c r="JSD1" s="132"/>
      <c r="JSE1" s="133"/>
      <c r="JSF1" s="130"/>
      <c r="JSG1" s="205"/>
      <c r="JSH1" s="205"/>
      <c r="JSI1" s="205"/>
      <c r="JSJ1" s="205"/>
      <c r="JSK1" s="205"/>
      <c r="JSL1" s="131"/>
      <c r="JSM1" s="132"/>
      <c r="JSN1" s="133"/>
      <c r="JSO1" s="130"/>
      <c r="JSP1" s="205"/>
      <c r="JSQ1" s="205"/>
      <c r="JSR1" s="205"/>
      <c r="JSS1" s="205"/>
      <c r="JST1" s="205"/>
      <c r="JSU1" s="131"/>
      <c r="JSV1" s="132"/>
      <c r="JSW1" s="133"/>
      <c r="JSX1" s="130"/>
      <c r="JSY1" s="205"/>
      <c r="JSZ1" s="205"/>
      <c r="JTA1" s="205"/>
      <c r="JTB1" s="205"/>
      <c r="JTC1" s="205"/>
      <c r="JTD1" s="131"/>
      <c r="JTE1" s="132"/>
      <c r="JTF1" s="133"/>
      <c r="JTG1" s="130"/>
      <c r="JTH1" s="205"/>
      <c r="JTI1" s="205"/>
      <c r="JTJ1" s="205"/>
      <c r="JTK1" s="205"/>
      <c r="JTL1" s="205"/>
      <c r="JTM1" s="131"/>
      <c r="JTN1" s="132"/>
      <c r="JTO1" s="133"/>
      <c r="JTP1" s="130"/>
      <c r="JTQ1" s="205"/>
      <c r="JTR1" s="205"/>
      <c r="JTS1" s="205"/>
      <c r="JTT1" s="205"/>
      <c r="JTU1" s="205"/>
      <c r="JTV1" s="131"/>
      <c r="JTW1" s="132"/>
      <c r="JTX1" s="133"/>
      <c r="JTY1" s="130"/>
      <c r="JTZ1" s="205"/>
      <c r="JUA1" s="205"/>
      <c r="JUB1" s="205"/>
      <c r="JUC1" s="205"/>
      <c r="JUD1" s="205"/>
      <c r="JUE1" s="131"/>
      <c r="JUF1" s="132"/>
      <c r="JUG1" s="133"/>
      <c r="JUH1" s="130"/>
      <c r="JUI1" s="205"/>
      <c r="JUJ1" s="205"/>
      <c r="JUK1" s="205"/>
      <c r="JUL1" s="205"/>
      <c r="JUM1" s="205"/>
      <c r="JUN1" s="131"/>
      <c r="JUO1" s="132"/>
      <c r="JUP1" s="133"/>
      <c r="JUQ1" s="130"/>
      <c r="JUR1" s="205"/>
      <c r="JUS1" s="205"/>
      <c r="JUT1" s="205"/>
      <c r="JUU1" s="205"/>
      <c r="JUV1" s="205"/>
      <c r="JUW1" s="131"/>
      <c r="JUX1" s="132"/>
      <c r="JUY1" s="133"/>
      <c r="JUZ1" s="130"/>
      <c r="JVA1" s="205"/>
      <c r="JVB1" s="205"/>
      <c r="JVC1" s="205"/>
      <c r="JVD1" s="205"/>
      <c r="JVE1" s="205"/>
      <c r="JVF1" s="131"/>
      <c r="JVG1" s="132"/>
      <c r="JVH1" s="133"/>
      <c r="JVI1" s="130"/>
      <c r="JVJ1" s="205"/>
      <c r="JVK1" s="205"/>
      <c r="JVL1" s="205"/>
      <c r="JVM1" s="205"/>
      <c r="JVN1" s="205"/>
      <c r="JVO1" s="131"/>
      <c r="JVP1" s="132"/>
      <c r="JVQ1" s="133"/>
      <c r="JVR1" s="130"/>
      <c r="JVS1" s="205"/>
      <c r="JVT1" s="205"/>
      <c r="JVU1" s="205"/>
      <c r="JVV1" s="205"/>
      <c r="JVW1" s="205"/>
      <c r="JVX1" s="131"/>
      <c r="JVY1" s="132"/>
      <c r="JVZ1" s="133"/>
      <c r="JWA1" s="130"/>
      <c r="JWB1" s="205"/>
      <c r="JWC1" s="205"/>
      <c r="JWD1" s="205"/>
      <c r="JWE1" s="205"/>
      <c r="JWF1" s="205"/>
      <c r="JWG1" s="131"/>
      <c r="JWH1" s="132"/>
      <c r="JWI1" s="133"/>
      <c r="JWJ1" s="130"/>
      <c r="JWK1" s="205"/>
      <c r="JWL1" s="205"/>
      <c r="JWM1" s="205"/>
      <c r="JWN1" s="205"/>
      <c r="JWO1" s="205"/>
      <c r="JWP1" s="131"/>
      <c r="JWQ1" s="132"/>
      <c r="JWR1" s="133"/>
      <c r="JWS1" s="130"/>
      <c r="JWT1" s="205"/>
      <c r="JWU1" s="205"/>
      <c r="JWV1" s="205"/>
      <c r="JWW1" s="205"/>
      <c r="JWX1" s="205"/>
      <c r="JWY1" s="131"/>
      <c r="JWZ1" s="132"/>
      <c r="JXA1" s="133"/>
      <c r="JXB1" s="130"/>
      <c r="JXC1" s="205"/>
      <c r="JXD1" s="205"/>
      <c r="JXE1" s="205"/>
      <c r="JXF1" s="205"/>
      <c r="JXG1" s="205"/>
      <c r="JXH1" s="131"/>
      <c r="JXI1" s="132"/>
      <c r="JXJ1" s="133"/>
      <c r="JXK1" s="130"/>
      <c r="JXL1" s="205"/>
      <c r="JXM1" s="205"/>
      <c r="JXN1" s="205"/>
      <c r="JXO1" s="205"/>
      <c r="JXP1" s="205"/>
      <c r="JXQ1" s="131"/>
      <c r="JXR1" s="132"/>
      <c r="JXS1" s="133"/>
      <c r="JXT1" s="130"/>
      <c r="JXU1" s="205"/>
      <c r="JXV1" s="205"/>
      <c r="JXW1" s="205"/>
      <c r="JXX1" s="205"/>
      <c r="JXY1" s="205"/>
      <c r="JXZ1" s="131"/>
      <c r="JYA1" s="132"/>
      <c r="JYB1" s="133"/>
      <c r="JYC1" s="130"/>
      <c r="JYD1" s="205"/>
      <c r="JYE1" s="205"/>
      <c r="JYF1" s="205"/>
      <c r="JYG1" s="205"/>
      <c r="JYH1" s="205"/>
      <c r="JYI1" s="131"/>
      <c r="JYJ1" s="132"/>
      <c r="JYK1" s="133"/>
      <c r="JYL1" s="130"/>
      <c r="JYM1" s="205"/>
      <c r="JYN1" s="205"/>
      <c r="JYO1" s="205"/>
      <c r="JYP1" s="205"/>
      <c r="JYQ1" s="205"/>
      <c r="JYR1" s="131"/>
      <c r="JYS1" s="132"/>
      <c r="JYT1" s="133"/>
      <c r="JYU1" s="130"/>
      <c r="JYV1" s="205"/>
      <c r="JYW1" s="205"/>
      <c r="JYX1" s="205"/>
      <c r="JYY1" s="205"/>
      <c r="JYZ1" s="205"/>
      <c r="JZA1" s="131"/>
      <c r="JZB1" s="132"/>
      <c r="JZC1" s="133"/>
      <c r="JZD1" s="130"/>
      <c r="JZE1" s="205"/>
      <c r="JZF1" s="205"/>
      <c r="JZG1" s="205"/>
      <c r="JZH1" s="205"/>
      <c r="JZI1" s="205"/>
      <c r="JZJ1" s="131"/>
      <c r="JZK1" s="132"/>
      <c r="JZL1" s="133"/>
      <c r="JZM1" s="130"/>
      <c r="JZN1" s="205"/>
      <c r="JZO1" s="205"/>
      <c r="JZP1" s="205"/>
      <c r="JZQ1" s="205"/>
      <c r="JZR1" s="205"/>
      <c r="JZS1" s="131"/>
      <c r="JZT1" s="132"/>
      <c r="JZU1" s="133"/>
      <c r="JZV1" s="130"/>
      <c r="JZW1" s="205"/>
      <c r="JZX1" s="205"/>
      <c r="JZY1" s="205"/>
      <c r="JZZ1" s="205"/>
      <c r="KAA1" s="205"/>
      <c r="KAB1" s="131"/>
      <c r="KAC1" s="132"/>
      <c r="KAD1" s="133"/>
      <c r="KAE1" s="130"/>
      <c r="KAF1" s="205"/>
      <c r="KAG1" s="205"/>
      <c r="KAH1" s="205"/>
      <c r="KAI1" s="205"/>
      <c r="KAJ1" s="205"/>
      <c r="KAK1" s="131"/>
      <c r="KAL1" s="132"/>
      <c r="KAM1" s="133"/>
      <c r="KAN1" s="130"/>
      <c r="KAO1" s="205"/>
      <c r="KAP1" s="205"/>
      <c r="KAQ1" s="205"/>
      <c r="KAR1" s="205"/>
      <c r="KAS1" s="205"/>
      <c r="KAT1" s="131"/>
      <c r="KAU1" s="132"/>
      <c r="KAV1" s="133"/>
      <c r="KAW1" s="130"/>
      <c r="KAX1" s="205"/>
      <c r="KAY1" s="205"/>
      <c r="KAZ1" s="205"/>
      <c r="KBA1" s="205"/>
      <c r="KBB1" s="205"/>
      <c r="KBC1" s="131"/>
      <c r="KBD1" s="132"/>
      <c r="KBE1" s="133"/>
      <c r="KBF1" s="130"/>
      <c r="KBG1" s="205"/>
      <c r="KBH1" s="205"/>
      <c r="KBI1" s="205"/>
      <c r="KBJ1" s="205"/>
      <c r="KBK1" s="205"/>
      <c r="KBL1" s="131"/>
      <c r="KBM1" s="132"/>
      <c r="KBN1" s="133"/>
      <c r="KBO1" s="130"/>
      <c r="KBP1" s="205"/>
      <c r="KBQ1" s="205"/>
      <c r="KBR1" s="205"/>
      <c r="KBS1" s="205"/>
      <c r="KBT1" s="205"/>
      <c r="KBU1" s="131"/>
      <c r="KBV1" s="132"/>
      <c r="KBW1" s="133"/>
      <c r="KBX1" s="130"/>
      <c r="KBY1" s="205"/>
      <c r="KBZ1" s="205"/>
      <c r="KCA1" s="205"/>
      <c r="KCB1" s="205"/>
      <c r="KCC1" s="205"/>
      <c r="KCD1" s="131"/>
      <c r="KCE1" s="132"/>
      <c r="KCF1" s="133"/>
      <c r="KCG1" s="130"/>
      <c r="KCH1" s="205"/>
      <c r="KCI1" s="205"/>
      <c r="KCJ1" s="205"/>
      <c r="KCK1" s="205"/>
      <c r="KCL1" s="205"/>
      <c r="KCM1" s="131"/>
      <c r="KCN1" s="132"/>
      <c r="KCO1" s="133"/>
      <c r="KCP1" s="130"/>
      <c r="KCQ1" s="205"/>
      <c r="KCR1" s="205"/>
      <c r="KCS1" s="205"/>
      <c r="KCT1" s="205"/>
      <c r="KCU1" s="205"/>
      <c r="KCV1" s="131"/>
      <c r="KCW1" s="132"/>
      <c r="KCX1" s="133"/>
      <c r="KCY1" s="130"/>
      <c r="KCZ1" s="205"/>
      <c r="KDA1" s="205"/>
      <c r="KDB1" s="205"/>
      <c r="KDC1" s="205"/>
      <c r="KDD1" s="205"/>
      <c r="KDE1" s="131"/>
      <c r="KDF1" s="132"/>
      <c r="KDG1" s="133"/>
      <c r="KDH1" s="130"/>
      <c r="KDI1" s="205"/>
      <c r="KDJ1" s="205"/>
      <c r="KDK1" s="205"/>
      <c r="KDL1" s="205"/>
      <c r="KDM1" s="205"/>
      <c r="KDN1" s="131"/>
      <c r="KDO1" s="132"/>
      <c r="KDP1" s="133"/>
      <c r="KDQ1" s="130"/>
      <c r="KDR1" s="205"/>
      <c r="KDS1" s="205"/>
      <c r="KDT1" s="205"/>
      <c r="KDU1" s="205"/>
      <c r="KDV1" s="205"/>
      <c r="KDW1" s="131"/>
      <c r="KDX1" s="132"/>
      <c r="KDY1" s="133"/>
      <c r="KDZ1" s="130"/>
      <c r="KEA1" s="205"/>
      <c r="KEB1" s="205"/>
      <c r="KEC1" s="205"/>
      <c r="KED1" s="205"/>
      <c r="KEE1" s="205"/>
      <c r="KEF1" s="131"/>
      <c r="KEG1" s="132"/>
      <c r="KEH1" s="133"/>
      <c r="KEI1" s="130"/>
      <c r="KEJ1" s="205"/>
      <c r="KEK1" s="205"/>
      <c r="KEL1" s="205"/>
      <c r="KEM1" s="205"/>
      <c r="KEN1" s="205"/>
      <c r="KEO1" s="131"/>
      <c r="KEP1" s="132"/>
      <c r="KEQ1" s="133"/>
      <c r="KER1" s="130"/>
      <c r="KES1" s="205"/>
      <c r="KET1" s="205"/>
      <c r="KEU1" s="205"/>
      <c r="KEV1" s="205"/>
      <c r="KEW1" s="205"/>
      <c r="KEX1" s="131"/>
      <c r="KEY1" s="132"/>
      <c r="KEZ1" s="133"/>
      <c r="KFA1" s="130"/>
      <c r="KFB1" s="205"/>
      <c r="KFC1" s="205"/>
      <c r="KFD1" s="205"/>
      <c r="KFE1" s="205"/>
      <c r="KFF1" s="205"/>
      <c r="KFG1" s="131"/>
      <c r="KFH1" s="132"/>
      <c r="KFI1" s="133"/>
      <c r="KFJ1" s="130"/>
      <c r="KFK1" s="205"/>
      <c r="KFL1" s="205"/>
      <c r="KFM1" s="205"/>
      <c r="KFN1" s="205"/>
      <c r="KFO1" s="205"/>
      <c r="KFP1" s="131"/>
      <c r="KFQ1" s="132"/>
      <c r="KFR1" s="133"/>
      <c r="KFS1" s="130"/>
      <c r="KFT1" s="205"/>
      <c r="KFU1" s="205"/>
      <c r="KFV1" s="205"/>
      <c r="KFW1" s="205"/>
      <c r="KFX1" s="205"/>
      <c r="KFY1" s="131"/>
      <c r="KFZ1" s="132"/>
      <c r="KGA1" s="133"/>
      <c r="KGB1" s="130"/>
      <c r="KGC1" s="205"/>
      <c r="KGD1" s="205"/>
      <c r="KGE1" s="205"/>
      <c r="KGF1" s="205"/>
      <c r="KGG1" s="205"/>
      <c r="KGH1" s="131"/>
      <c r="KGI1" s="132"/>
      <c r="KGJ1" s="133"/>
      <c r="KGK1" s="130"/>
      <c r="KGL1" s="205"/>
      <c r="KGM1" s="205"/>
      <c r="KGN1" s="205"/>
      <c r="KGO1" s="205"/>
      <c r="KGP1" s="205"/>
      <c r="KGQ1" s="131"/>
      <c r="KGR1" s="132"/>
      <c r="KGS1" s="133"/>
      <c r="KGT1" s="130"/>
      <c r="KGU1" s="205"/>
      <c r="KGV1" s="205"/>
      <c r="KGW1" s="205"/>
      <c r="KGX1" s="205"/>
      <c r="KGY1" s="205"/>
      <c r="KGZ1" s="131"/>
      <c r="KHA1" s="132"/>
      <c r="KHB1" s="133"/>
      <c r="KHC1" s="130"/>
      <c r="KHD1" s="205"/>
      <c r="KHE1" s="205"/>
      <c r="KHF1" s="205"/>
      <c r="KHG1" s="205"/>
      <c r="KHH1" s="205"/>
      <c r="KHI1" s="131"/>
      <c r="KHJ1" s="132"/>
      <c r="KHK1" s="133"/>
      <c r="KHL1" s="130"/>
      <c r="KHM1" s="205"/>
      <c r="KHN1" s="205"/>
      <c r="KHO1" s="205"/>
      <c r="KHP1" s="205"/>
      <c r="KHQ1" s="205"/>
      <c r="KHR1" s="131"/>
      <c r="KHS1" s="132"/>
      <c r="KHT1" s="133"/>
      <c r="KHU1" s="130"/>
      <c r="KHV1" s="205"/>
      <c r="KHW1" s="205"/>
      <c r="KHX1" s="205"/>
      <c r="KHY1" s="205"/>
      <c r="KHZ1" s="205"/>
      <c r="KIA1" s="131"/>
      <c r="KIB1" s="132"/>
      <c r="KIC1" s="133"/>
      <c r="KID1" s="130"/>
      <c r="KIE1" s="205"/>
      <c r="KIF1" s="205"/>
      <c r="KIG1" s="205"/>
      <c r="KIH1" s="205"/>
      <c r="KII1" s="205"/>
      <c r="KIJ1" s="131"/>
      <c r="KIK1" s="132"/>
      <c r="KIL1" s="133"/>
      <c r="KIM1" s="130"/>
      <c r="KIN1" s="205"/>
      <c r="KIO1" s="205"/>
      <c r="KIP1" s="205"/>
      <c r="KIQ1" s="205"/>
      <c r="KIR1" s="205"/>
      <c r="KIS1" s="131"/>
      <c r="KIT1" s="132"/>
      <c r="KIU1" s="133"/>
      <c r="KIV1" s="130"/>
      <c r="KIW1" s="205"/>
      <c r="KIX1" s="205"/>
      <c r="KIY1" s="205"/>
      <c r="KIZ1" s="205"/>
      <c r="KJA1" s="205"/>
      <c r="KJB1" s="131"/>
      <c r="KJC1" s="132"/>
      <c r="KJD1" s="133"/>
      <c r="KJE1" s="130"/>
      <c r="KJF1" s="205"/>
      <c r="KJG1" s="205"/>
      <c r="KJH1" s="205"/>
      <c r="KJI1" s="205"/>
      <c r="KJJ1" s="205"/>
      <c r="KJK1" s="131"/>
      <c r="KJL1" s="132"/>
      <c r="KJM1" s="133"/>
      <c r="KJN1" s="130"/>
      <c r="KJO1" s="205"/>
      <c r="KJP1" s="205"/>
      <c r="KJQ1" s="205"/>
      <c r="KJR1" s="205"/>
      <c r="KJS1" s="205"/>
      <c r="KJT1" s="131"/>
      <c r="KJU1" s="132"/>
      <c r="KJV1" s="133"/>
      <c r="KJW1" s="130"/>
      <c r="KJX1" s="205"/>
      <c r="KJY1" s="205"/>
      <c r="KJZ1" s="205"/>
      <c r="KKA1" s="205"/>
      <c r="KKB1" s="205"/>
      <c r="KKC1" s="131"/>
      <c r="KKD1" s="132"/>
      <c r="KKE1" s="133"/>
      <c r="KKF1" s="130"/>
      <c r="KKG1" s="205"/>
      <c r="KKH1" s="205"/>
      <c r="KKI1" s="205"/>
      <c r="KKJ1" s="205"/>
      <c r="KKK1" s="205"/>
      <c r="KKL1" s="131"/>
      <c r="KKM1" s="132"/>
      <c r="KKN1" s="133"/>
      <c r="KKO1" s="130"/>
      <c r="KKP1" s="205"/>
      <c r="KKQ1" s="205"/>
      <c r="KKR1" s="205"/>
      <c r="KKS1" s="205"/>
      <c r="KKT1" s="205"/>
      <c r="KKU1" s="131"/>
      <c r="KKV1" s="132"/>
      <c r="KKW1" s="133"/>
      <c r="KKX1" s="130"/>
      <c r="KKY1" s="205"/>
      <c r="KKZ1" s="205"/>
      <c r="KLA1" s="205"/>
      <c r="KLB1" s="205"/>
      <c r="KLC1" s="205"/>
      <c r="KLD1" s="131"/>
      <c r="KLE1" s="132"/>
      <c r="KLF1" s="133"/>
      <c r="KLG1" s="130"/>
      <c r="KLH1" s="205"/>
      <c r="KLI1" s="205"/>
      <c r="KLJ1" s="205"/>
      <c r="KLK1" s="205"/>
      <c r="KLL1" s="205"/>
      <c r="KLM1" s="131"/>
      <c r="KLN1" s="132"/>
      <c r="KLO1" s="133"/>
      <c r="KLP1" s="130"/>
      <c r="KLQ1" s="205"/>
      <c r="KLR1" s="205"/>
      <c r="KLS1" s="205"/>
      <c r="KLT1" s="205"/>
      <c r="KLU1" s="205"/>
      <c r="KLV1" s="131"/>
      <c r="KLW1" s="132"/>
      <c r="KLX1" s="133"/>
      <c r="KLY1" s="130"/>
      <c r="KLZ1" s="205"/>
      <c r="KMA1" s="205"/>
      <c r="KMB1" s="205"/>
      <c r="KMC1" s="205"/>
      <c r="KMD1" s="205"/>
      <c r="KME1" s="131"/>
      <c r="KMF1" s="132"/>
      <c r="KMG1" s="133"/>
      <c r="KMH1" s="130"/>
      <c r="KMI1" s="205"/>
      <c r="KMJ1" s="205"/>
      <c r="KMK1" s="205"/>
      <c r="KML1" s="205"/>
      <c r="KMM1" s="205"/>
      <c r="KMN1" s="131"/>
      <c r="KMO1" s="132"/>
      <c r="KMP1" s="133"/>
      <c r="KMQ1" s="130"/>
      <c r="KMR1" s="205"/>
      <c r="KMS1" s="205"/>
      <c r="KMT1" s="205"/>
      <c r="KMU1" s="205"/>
      <c r="KMV1" s="205"/>
      <c r="KMW1" s="131"/>
      <c r="KMX1" s="132"/>
      <c r="KMY1" s="133"/>
      <c r="KMZ1" s="130"/>
      <c r="KNA1" s="205"/>
      <c r="KNB1" s="205"/>
      <c r="KNC1" s="205"/>
      <c r="KND1" s="205"/>
      <c r="KNE1" s="205"/>
      <c r="KNF1" s="131"/>
      <c r="KNG1" s="132"/>
      <c r="KNH1" s="133"/>
      <c r="KNI1" s="130"/>
      <c r="KNJ1" s="205"/>
      <c r="KNK1" s="205"/>
      <c r="KNL1" s="205"/>
      <c r="KNM1" s="205"/>
      <c r="KNN1" s="205"/>
      <c r="KNO1" s="131"/>
      <c r="KNP1" s="132"/>
      <c r="KNQ1" s="133"/>
      <c r="KNR1" s="130"/>
      <c r="KNS1" s="205"/>
      <c r="KNT1" s="205"/>
      <c r="KNU1" s="205"/>
      <c r="KNV1" s="205"/>
      <c r="KNW1" s="205"/>
      <c r="KNX1" s="131"/>
      <c r="KNY1" s="132"/>
      <c r="KNZ1" s="133"/>
      <c r="KOA1" s="130"/>
      <c r="KOB1" s="205"/>
      <c r="KOC1" s="205"/>
      <c r="KOD1" s="205"/>
      <c r="KOE1" s="205"/>
      <c r="KOF1" s="205"/>
      <c r="KOG1" s="131"/>
      <c r="KOH1" s="132"/>
      <c r="KOI1" s="133"/>
      <c r="KOJ1" s="130"/>
      <c r="KOK1" s="205"/>
      <c r="KOL1" s="205"/>
      <c r="KOM1" s="205"/>
      <c r="KON1" s="205"/>
      <c r="KOO1" s="205"/>
      <c r="KOP1" s="131"/>
      <c r="KOQ1" s="132"/>
      <c r="KOR1" s="133"/>
      <c r="KOS1" s="130"/>
      <c r="KOT1" s="205"/>
      <c r="KOU1" s="205"/>
      <c r="KOV1" s="205"/>
      <c r="KOW1" s="205"/>
      <c r="KOX1" s="205"/>
      <c r="KOY1" s="131"/>
      <c r="KOZ1" s="132"/>
      <c r="KPA1" s="133"/>
      <c r="KPB1" s="130"/>
      <c r="KPC1" s="205"/>
      <c r="KPD1" s="205"/>
      <c r="KPE1" s="205"/>
      <c r="KPF1" s="205"/>
      <c r="KPG1" s="205"/>
      <c r="KPH1" s="131"/>
      <c r="KPI1" s="132"/>
      <c r="KPJ1" s="133"/>
      <c r="KPK1" s="130"/>
      <c r="KPL1" s="205"/>
      <c r="KPM1" s="205"/>
      <c r="KPN1" s="205"/>
      <c r="KPO1" s="205"/>
      <c r="KPP1" s="205"/>
      <c r="KPQ1" s="131"/>
      <c r="KPR1" s="132"/>
      <c r="KPS1" s="133"/>
      <c r="KPT1" s="130"/>
      <c r="KPU1" s="205"/>
      <c r="KPV1" s="205"/>
      <c r="KPW1" s="205"/>
      <c r="KPX1" s="205"/>
      <c r="KPY1" s="205"/>
      <c r="KPZ1" s="131"/>
      <c r="KQA1" s="132"/>
      <c r="KQB1" s="133"/>
      <c r="KQC1" s="130"/>
      <c r="KQD1" s="205"/>
      <c r="KQE1" s="205"/>
      <c r="KQF1" s="205"/>
      <c r="KQG1" s="205"/>
      <c r="KQH1" s="205"/>
      <c r="KQI1" s="131"/>
      <c r="KQJ1" s="132"/>
      <c r="KQK1" s="133"/>
      <c r="KQL1" s="130"/>
      <c r="KQM1" s="205"/>
      <c r="KQN1" s="205"/>
      <c r="KQO1" s="205"/>
      <c r="KQP1" s="205"/>
      <c r="KQQ1" s="205"/>
      <c r="KQR1" s="131"/>
      <c r="KQS1" s="132"/>
      <c r="KQT1" s="133"/>
      <c r="KQU1" s="130"/>
      <c r="KQV1" s="205"/>
      <c r="KQW1" s="205"/>
      <c r="KQX1" s="205"/>
      <c r="KQY1" s="205"/>
      <c r="KQZ1" s="205"/>
      <c r="KRA1" s="131"/>
      <c r="KRB1" s="132"/>
      <c r="KRC1" s="133"/>
      <c r="KRD1" s="130"/>
      <c r="KRE1" s="205"/>
      <c r="KRF1" s="205"/>
      <c r="KRG1" s="205"/>
      <c r="KRH1" s="205"/>
      <c r="KRI1" s="205"/>
      <c r="KRJ1" s="131"/>
      <c r="KRK1" s="132"/>
      <c r="KRL1" s="133"/>
      <c r="KRM1" s="130"/>
      <c r="KRN1" s="205"/>
      <c r="KRO1" s="205"/>
      <c r="KRP1" s="205"/>
      <c r="KRQ1" s="205"/>
      <c r="KRR1" s="205"/>
      <c r="KRS1" s="131"/>
      <c r="KRT1" s="132"/>
      <c r="KRU1" s="133"/>
      <c r="KRV1" s="130"/>
      <c r="KRW1" s="205"/>
      <c r="KRX1" s="205"/>
      <c r="KRY1" s="205"/>
      <c r="KRZ1" s="205"/>
      <c r="KSA1" s="205"/>
      <c r="KSB1" s="131"/>
      <c r="KSC1" s="132"/>
      <c r="KSD1" s="133"/>
      <c r="KSE1" s="130"/>
      <c r="KSF1" s="205"/>
      <c r="KSG1" s="205"/>
      <c r="KSH1" s="205"/>
      <c r="KSI1" s="205"/>
      <c r="KSJ1" s="205"/>
      <c r="KSK1" s="131"/>
      <c r="KSL1" s="132"/>
      <c r="KSM1" s="133"/>
      <c r="KSN1" s="130"/>
      <c r="KSO1" s="205"/>
      <c r="KSP1" s="205"/>
      <c r="KSQ1" s="205"/>
      <c r="KSR1" s="205"/>
      <c r="KSS1" s="205"/>
      <c r="KST1" s="131"/>
      <c r="KSU1" s="132"/>
      <c r="KSV1" s="133"/>
      <c r="KSW1" s="130"/>
      <c r="KSX1" s="205"/>
      <c r="KSY1" s="205"/>
      <c r="KSZ1" s="205"/>
      <c r="KTA1" s="205"/>
      <c r="KTB1" s="205"/>
      <c r="KTC1" s="131"/>
      <c r="KTD1" s="132"/>
      <c r="KTE1" s="133"/>
      <c r="KTF1" s="130"/>
      <c r="KTG1" s="205"/>
      <c r="KTH1" s="205"/>
      <c r="KTI1" s="205"/>
      <c r="KTJ1" s="205"/>
      <c r="KTK1" s="205"/>
      <c r="KTL1" s="131"/>
      <c r="KTM1" s="132"/>
      <c r="KTN1" s="133"/>
      <c r="KTO1" s="130"/>
      <c r="KTP1" s="205"/>
      <c r="KTQ1" s="205"/>
      <c r="KTR1" s="205"/>
      <c r="KTS1" s="205"/>
      <c r="KTT1" s="205"/>
      <c r="KTU1" s="131"/>
      <c r="KTV1" s="132"/>
      <c r="KTW1" s="133"/>
      <c r="KTX1" s="130"/>
      <c r="KTY1" s="205"/>
      <c r="KTZ1" s="205"/>
      <c r="KUA1" s="205"/>
      <c r="KUB1" s="205"/>
      <c r="KUC1" s="205"/>
      <c r="KUD1" s="131"/>
      <c r="KUE1" s="132"/>
      <c r="KUF1" s="133"/>
      <c r="KUG1" s="130"/>
      <c r="KUH1" s="205"/>
      <c r="KUI1" s="205"/>
      <c r="KUJ1" s="205"/>
      <c r="KUK1" s="205"/>
      <c r="KUL1" s="205"/>
      <c r="KUM1" s="131"/>
      <c r="KUN1" s="132"/>
      <c r="KUO1" s="133"/>
      <c r="KUP1" s="130"/>
      <c r="KUQ1" s="205"/>
      <c r="KUR1" s="205"/>
      <c r="KUS1" s="205"/>
      <c r="KUT1" s="205"/>
      <c r="KUU1" s="205"/>
      <c r="KUV1" s="131"/>
      <c r="KUW1" s="132"/>
      <c r="KUX1" s="133"/>
      <c r="KUY1" s="130"/>
      <c r="KUZ1" s="205"/>
      <c r="KVA1" s="205"/>
      <c r="KVB1" s="205"/>
      <c r="KVC1" s="205"/>
      <c r="KVD1" s="205"/>
      <c r="KVE1" s="131"/>
      <c r="KVF1" s="132"/>
      <c r="KVG1" s="133"/>
      <c r="KVH1" s="130"/>
      <c r="KVI1" s="205"/>
      <c r="KVJ1" s="205"/>
      <c r="KVK1" s="205"/>
      <c r="KVL1" s="205"/>
      <c r="KVM1" s="205"/>
      <c r="KVN1" s="131"/>
      <c r="KVO1" s="132"/>
      <c r="KVP1" s="133"/>
      <c r="KVQ1" s="130"/>
      <c r="KVR1" s="205"/>
      <c r="KVS1" s="205"/>
      <c r="KVT1" s="205"/>
      <c r="KVU1" s="205"/>
      <c r="KVV1" s="205"/>
      <c r="KVW1" s="131"/>
      <c r="KVX1" s="132"/>
      <c r="KVY1" s="133"/>
      <c r="KVZ1" s="130"/>
      <c r="KWA1" s="205"/>
      <c r="KWB1" s="205"/>
      <c r="KWC1" s="205"/>
      <c r="KWD1" s="205"/>
      <c r="KWE1" s="205"/>
      <c r="KWF1" s="131"/>
      <c r="KWG1" s="132"/>
      <c r="KWH1" s="133"/>
      <c r="KWI1" s="130"/>
      <c r="KWJ1" s="205"/>
      <c r="KWK1" s="205"/>
      <c r="KWL1" s="205"/>
      <c r="KWM1" s="205"/>
      <c r="KWN1" s="205"/>
      <c r="KWO1" s="131"/>
      <c r="KWP1" s="132"/>
      <c r="KWQ1" s="133"/>
      <c r="KWR1" s="130"/>
      <c r="KWS1" s="205"/>
      <c r="KWT1" s="205"/>
      <c r="KWU1" s="205"/>
      <c r="KWV1" s="205"/>
      <c r="KWW1" s="205"/>
      <c r="KWX1" s="131"/>
      <c r="KWY1" s="132"/>
      <c r="KWZ1" s="133"/>
      <c r="KXA1" s="130"/>
      <c r="KXB1" s="205"/>
      <c r="KXC1" s="205"/>
      <c r="KXD1" s="205"/>
      <c r="KXE1" s="205"/>
      <c r="KXF1" s="205"/>
      <c r="KXG1" s="131"/>
      <c r="KXH1" s="132"/>
      <c r="KXI1" s="133"/>
      <c r="KXJ1" s="130"/>
      <c r="KXK1" s="205"/>
      <c r="KXL1" s="205"/>
      <c r="KXM1" s="205"/>
      <c r="KXN1" s="205"/>
      <c r="KXO1" s="205"/>
      <c r="KXP1" s="131"/>
      <c r="KXQ1" s="132"/>
      <c r="KXR1" s="133"/>
      <c r="KXS1" s="130"/>
      <c r="KXT1" s="205"/>
      <c r="KXU1" s="205"/>
      <c r="KXV1" s="205"/>
      <c r="KXW1" s="205"/>
      <c r="KXX1" s="205"/>
      <c r="KXY1" s="131"/>
      <c r="KXZ1" s="132"/>
      <c r="KYA1" s="133"/>
      <c r="KYB1" s="130"/>
      <c r="KYC1" s="205"/>
      <c r="KYD1" s="205"/>
      <c r="KYE1" s="205"/>
      <c r="KYF1" s="205"/>
      <c r="KYG1" s="205"/>
      <c r="KYH1" s="131"/>
      <c r="KYI1" s="132"/>
      <c r="KYJ1" s="133"/>
      <c r="KYK1" s="130"/>
      <c r="KYL1" s="205"/>
      <c r="KYM1" s="205"/>
      <c r="KYN1" s="205"/>
      <c r="KYO1" s="205"/>
      <c r="KYP1" s="205"/>
      <c r="KYQ1" s="131"/>
      <c r="KYR1" s="132"/>
      <c r="KYS1" s="133"/>
      <c r="KYT1" s="130"/>
      <c r="KYU1" s="205"/>
      <c r="KYV1" s="205"/>
      <c r="KYW1" s="205"/>
      <c r="KYX1" s="205"/>
      <c r="KYY1" s="205"/>
      <c r="KYZ1" s="131"/>
      <c r="KZA1" s="132"/>
      <c r="KZB1" s="133"/>
      <c r="KZC1" s="130"/>
      <c r="KZD1" s="205"/>
      <c r="KZE1" s="205"/>
      <c r="KZF1" s="205"/>
      <c r="KZG1" s="205"/>
      <c r="KZH1" s="205"/>
      <c r="KZI1" s="131"/>
      <c r="KZJ1" s="132"/>
      <c r="KZK1" s="133"/>
      <c r="KZL1" s="130"/>
      <c r="KZM1" s="205"/>
      <c r="KZN1" s="205"/>
      <c r="KZO1" s="205"/>
      <c r="KZP1" s="205"/>
      <c r="KZQ1" s="205"/>
      <c r="KZR1" s="131"/>
      <c r="KZS1" s="132"/>
      <c r="KZT1" s="133"/>
      <c r="KZU1" s="130"/>
      <c r="KZV1" s="205"/>
      <c r="KZW1" s="205"/>
      <c r="KZX1" s="205"/>
      <c r="KZY1" s="205"/>
      <c r="KZZ1" s="205"/>
      <c r="LAA1" s="131"/>
      <c r="LAB1" s="132"/>
      <c r="LAC1" s="133"/>
      <c r="LAD1" s="130"/>
      <c r="LAE1" s="205"/>
      <c r="LAF1" s="205"/>
      <c r="LAG1" s="205"/>
      <c r="LAH1" s="205"/>
      <c r="LAI1" s="205"/>
      <c r="LAJ1" s="131"/>
      <c r="LAK1" s="132"/>
      <c r="LAL1" s="133"/>
      <c r="LAM1" s="130"/>
      <c r="LAN1" s="205"/>
      <c r="LAO1" s="205"/>
      <c r="LAP1" s="205"/>
      <c r="LAQ1" s="205"/>
      <c r="LAR1" s="205"/>
      <c r="LAS1" s="131"/>
      <c r="LAT1" s="132"/>
      <c r="LAU1" s="133"/>
      <c r="LAV1" s="130"/>
      <c r="LAW1" s="205"/>
      <c r="LAX1" s="205"/>
      <c r="LAY1" s="205"/>
      <c r="LAZ1" s="205"/>
      <c r="LBA1" s="205"/>
      <c r="LBB1" s="131"/>
      <c r="LBC1" s="132"/>
      <c r="LBD1" s="133"/>
      <c r="LBE1" s="130"/>
      <c r="LBF1" s="205"/>
      <c r="LBG1" s="205"/>
      <c r="LBH1" s="205"/>
      <c r="LBI1" s="205"/>
      <c r="LBJ1" s="205"/>
      <c r="LBK1" s="131"/>
      <c r="LBL1" s="132"/>
      <c r="LBM1" s="133"/>
      <c r="LBN1" s="130"/>
      <c r="LBO1" s="205"/>
      <c r="LBP1" s="205"/>
      <c r="LBQ1" s="205"/>
      <c r="LBR1" s="205"/>
      <c r="LBS1" s="205"/>
      <c r="LBT1" s="131"/>
      <c r="LBU1" s="132"/>
      <c r="LBV1" s="133"/>
      <c r="LBW1" s="130"/>
      <c r="LBX1" s="205"/>
      <c r="LBY1" s="205"/>
      <c r="LBZ1" s="205"/>
      <c r="LCA1" s="205"/>
      <c r="LCB1" s="205"/>
      <c r="LCC1" s="131"/>
      <c r="LCD1" s="132"/>
      <c r="LCE1" s="133"/>
      <c r="LCF1" s="130"/>
      <c r="LCG1" s="205"/>
      <c r="LCH1" s="205"/>
      <c r="LCI1" s="205"/>
      <c r="LCJ1" s="205"/>
      <c r="LCK1" s="205"/>
      <c r="LCL1" s="131"/>
      <c r="LCM1" s="132"/>
      <c r="LCN1" s="133"/>
      <c r="LCO1" s="130"/>
      <c r="LCP1" s="205"/>
      <c r="LCQ1" s="205"/>
      <c r="LCR1" s="205"/>
      <c r="LCS1" s="205"/>
      <c r="LCT1" s="205"/>
      <c r="LCU1" s="131"/>
      <c r="LCV1" s="132"/>
      <c r="LCW1" s="133"/>
      <c r="LCX1" s="130"/>
      <c r="LCY1" s="205"/>
      <c r="LCZ1" s="205"/>
      <c r="LDA1" s="205"/>
      <c r="LDB1" s="205"/>
      <c r="LDC1" s="205"/>
      <c r="LDD1" s="131"/>
      <c r="LDE1" s="132"/>
      <c r="LDF1" s="133"/>
      <c r="LDG1" s="130"/>
      <c r="LDH1" s="205"/>
      <c r="LDI1" s="205"/>
      <c r="LDJ1" s="205"/>
      <c r="LDK1" s="205"/>
      <c r="LDL1" s="205"/>
      <c r="LDM1" s="131"/>
      <c r="LDN1" s="132"/>
      <c r="LDO1" s="133"/>
      <c r="LDP1" s="130"/>
      <c r="LDQ1" s="205"/>
      <c r="LDR1" s="205"/>
      <c r="LDS1" s="205"/>
      <c r="LDT1" s="205"/>
      <c r="LDU1" s="205"/>
      <c r="LDV1" s="131"/>
      <c r="LDW1" s="132"/>
      <c r="LDX1" s="133"/>
      <c r="LDY1" s="130"/>
      <c r="LDZ1" s="205"/>
      <c r="LEA1" s="205"/>
      <c r="LEB1" s="205"/>
      <c r="LEC1" s="205"/>
      <c r="LED1" s="205"/>
      <c r="LEE1" s="131"/>
      <c r="LEF1" s="132"/>
      <c r="LEG1" s="133"/>
      <c r="LEH1" s="130"/>
      <c r="LEI1" s="205"/>
      <c r="LEJ1" s="205"/>
      <c r="LEK1" s="205"/>
      <c r="LEL1" s="205"/>
      <c r="LEM1" s="205"/>
      <c r="LEN1" s="131"/>
      <c r="LEO1" s="132"/>
      <c r="LEP1" s="133"/>
      <c r="LEQ1" s="130"/>
      <c r="LER1" s="205"/>
      <c r="LES1" s="205"/>
      <c r="LET1" s="205"/>
      <c r="LEU1" s="205"/>
      <c r="LEV1" s="205"/>
      <c r="LEW1" s="131"/>
      <c r="LEX1" s="132"/>
      <c r="LEY1" s="133"/>
      <c r="LEZ1" s="130"/>
      <c r="LFA1" s="205"/>
      <c r="LFB1" s="205"/>
      <c r="LFC1" s="205"/>
      <c r="LFD1" s="205"/>
      <c r="LFE1" s="205"/>
      <c r="LFF1" s="131"/>
      <c r="LFG1" s="132"/>
      <c r="LFH1" s="133"/>
      <c r="LFI1" s="130"/>
      <c r="LFJ1" s="205"/>
      <c r="LFK1" s="205"/>
      <c r="LFL1" s="205"/>
      <c r="LFM1" s="205"/>
      <c r="LFN1" s="205"/>
      <c r="LFO1" s="131"/>
      <c r="LFP1" s="132"/>
      <c r="LFQ1" s="133"/>
      <c r="LFR1" s="130"/>
      <c r="LFS1" s="205"/>
      <c r="LFT1" s="205"/>
      <c r="LFU1" s="205"/>
      <c r="LFV1" s="205"/>
      <c r="LFW1" s="205"/>
      <c r="LFX1" s="131"/>
      <c r="LFY1" s="132"/>
      <c r="LFZ1" s="133"/>
      <c r="LGA1" s="130"/>
      <c r="LGB1" s="205"/>
      <c r="LGC1" s="205"/>
      <c r="LGD1" s="205"/>
      <c r="LGE1" s="205"/>
      <c r="LGF1" s="205"/>
      <c r="LGG1" s="131"/>
      <c r="LGH1" s="132"/>
      <c r="LGI1" s="133"/>
      <c r="LGJ1" s="130"/>
      <c r="LGK1" s="205"/>
      <c r="LGL1" s="205"/>
      <c r="LGM1" s="205"/>
      <c r="LGN1" s="205"/>
      <c r="LGO1" s="205"/>
      <c r="LGP1" s="131"/>
      <c r="LGQ1" s="132"/>
      <c r="LGR1" s="133"/>
      <c r="LGS1" s="130"/>
      <c r="LGT1" s="205"/>
      <c r="LGU1" s="205"/>
      <c r="LGV1" s="205"/>
      <c r="LGW1" s="205"/>
      <c r="LGX1" s="205"/>
      <c r="LGY1" s="131"/>
      <c r="LGZ1" s="132"/>
      <c r="LHA1" s="133"/>
      <c r="LHB1" s="130"/>
      <c r="LHC1" s="205"/>
      <c r="LHD1" s="205"/>
      <c r="LHE1" s="205"/>
      <c r="LHF1" s="205"/>
      <c r="LHG1" s="205"/>
      <c r="LHH1" s="131"/>
      <c r="LHI1" s="132"/>
      <c r="LHJ1" s="133"/>
      <c r="LHK1" s="130"/>
      <c r="LHL1" s="205"/>
      <c r="LHM1" s="205"/>
      <c r="LHN1" s="205"/>
      <c r="LHO1" s="205"/>
      <c r="LHP1" s="205"/>
      <c r="LHQ1" s="131"/>
      <c r="LHR1" s="132"/>
      <c r="LHS1" s="133"/>
      <c r="LHT1" s="130"/>
      <c r="LHU1" s="205"/>
      <c r="LHV1" s="205"/>
      <c r="LHW1" s="205"/>
      <c r="LHX1" s="205"/>
      <c r="LHY1" s="205"/>
      <c r="LHZ1" s="131"/>
      <c r="LIA1" s="132"/>
      <c r="LIB1" s="133"/>
      <c r="LIC1" s="130"/>
      <c r="LID1" s="205"/>
      <c r="LIE1" s="205"/>
      <c r="LIF1" s="205"/>
      <c r="LIG1" s="205"/>
      <c r="LIH1" s="205"/>
      <c r="LII1" s="131"/>
      <c r="LIJ1" s="132"/>
      <c r="LIK1" s="133"/>
      <c r="LIL1" s="130"/>
      <c r="LIM1" s="205"/>
      <c r="LIN1" s="205"/>
      <c r="LIO1" s="205"/>
      <c r="LIP1" s="205"/>
      <c r="LIQ1" s="205"/>
      <c r="LIR1" s="131"/>
      <c r="LIS1" s="132"/>
      <c r="LIT1" s="133"/>
      <c r="LIU1" s="130"/>
      <c r="LIV1" s="205"/>
      <c r="LIW1" s="205"/>
      <c r="LIX1" s="205"/>
      <c r="LIY1" s="205"/>
      <c r="LIZ1" s="205"/>
      <c r="LJA1" s="131"/>
      <c r="LJB1" s="132"/>
      <c r="LJC1" s="133"/>
      <c r="LJD1" s="130"/>
      <c r="LJE1" s="205"/>
      <c r="LJF1" s="205"/>
      <c r="LJG1" s="205"/>
      <c r="LJH1" s="205"/>
      <c r="LJI1" s="205"/>
      <c r="LJJ1" s="131"/>
      <c r="LJK1" s="132"/>
      <c r="LJL1" s="133"/>
      <c r="LJM1" s="130"/>
      <c r="LJN1" s="205"/>
      <c r="LJO1" s="205"/>
      <c r="LJP1" s="205"/>
      <c r="LJQ1" s="205"/>
      <c r="LJR1" s="205"/>
      <c r="LJS1" s="131"/>
      <c r="LJT1" s="132"/>
      <c r="LJU1" s="133"/>
      <c r="LJV1" s="130"/>
      <c r="LJW1" s="205"/>
      <c r="LJX1" s="205"/>
      <c r="LJY1" s="205"/>
      <c r="LJZ1" s="205"/>
      <c r="LKA1" s="205"/>
      <c r="LKB1" s="131"/>
      <c r="LKC1" s="132"/>
      <c r="LKD1" s="133"/>
      <c r="LKE1" s="130"/>
      <c r="LKF1" s="205"/>
      <c r="LKG1" s="205"/>
      <c r="LKH1" s="205"/>
      <c r="LKI1" s="205"/>
      <c r="LKJ1" s="205"/>
      <c r="LKK1" s="131"/>
      <c r="LKL1" s="132"/>
      <c r="LKM1" s="133"/>
      <c r="LKN1" s="130"/>
      <c r="LKO1" s="205"/>
      <c r="LKP1" s="205"/>
      <c r="LKQ1" s="205"/>
      <c r="LKR1" s="205"/>
      <c r="LKS1" s="205"/>
      <c r="LKT1" s="131"/>
      <c r="LKU1" s="132"/>
      <c r="LKV1" s="133"/>
      <c r="LKW1" s="130"/>
      <c r="LKX1" s="205"/>
      <c r="LKY1" s="205"/>
      <c r="LKZ1" s="205"/>
      <c r="LLA1" s="205"/>
      <c r="LLB1" s="205"/>
      <c r="LLC1" s="131"/>
      <c r="LLD1" s="132"/>
      <c r="LLE1" s="133"/>
      <c r="LLF1" s="130"/>
      <c r="LLG1" s="205"/>
      <c r="LLH1" s="205"/>
      <c r="LLI1" s="205"/>
      <c r="LLJ1" s="205"/>
      <c r="LLK1" s="205"/>
      <c r="LLL1" s="131"/>
      <c r="LLM1" s="132"/>
      <c r="LLN1" s="133"/>
      <c r="LLO1" s="130"/>
      <c r="LLP1" s="205"/>
      <c r="LLQ1" s="205"/>
      <c r="LLR1" s="205"/>
      <c r="LLS1" s="205"/>
      <c r="LLT1" s="205"/>
      <c r="LLU1" s="131"/>
      <c r="LLV1" s="132"/>
      <c r="LLW1" s="133"/>
      <c r="LLX1" s="130"/>
      <c r="LLY1" s="205"/>
      <c r="LLZ1" s="205"/>
      <c r="LMA1" s="205"/>
      <c r="LMB1" s="205"/>
      <c r="LMC1" s="205"/>
      <c r="LMD1" s="131"/>
      <c r="LME1" s="132"/>
      <c r="LMF1" s="133"/>
      <c r="LMG1" s="130"/>
      <c r="LMH1" s="205"/>
      <c r="LMI1" s="205"/>
      <c r="LMJ1" s="205"/>
      <c r="LMK1" s="205"/>
      <c r="LML1" s="205"/>
      <c r="LMM1" s="131"/>
      <c r="LMN1" s="132"/>
      <c r="LMO1" s="133"/>
      <c r="LMP1" s="130"/>
      <c r="LMQ1" s="205"/>
      <c r="LMR1" s="205"/>
      <c r="LMS1" s="205"/>
      <c r="LMT1" s="205"/>
      <c r="LMU1" s="205"/>
      <c r="LMV1" s="131"/>
      <c r="LMW1" s="132"/>
      <c r="LMX1" s="133"/>
      <c r="LMY1" s="130"/>
      <c r="LMZ1" s="205"/>
      <c r="LNA1" s="205"/>
      <c r="LNB1" s="205"/>
      <c r="LNC1" s="205"/>
      <c r="LND1" s="205"/>
      <c r="LNE1" s="131"/>
      <c r="LNF1" s="132"/>
      <c r="LNG1" s="133"/>
      <c r="LNH1" s="130"/>
      <c r="LNI1" s="205"/>
      <c r="LNJ1" s="205"/>
      <c r="LNK1" s="205"/>
      <c r="LNL1" s="205"/>
      <c r="LNM1" s="205"/>
      <c r="LNN1" s="131"/>
      <c r="LNO1" s="132"/>
      <c r="LNP1" s="133"/>
      <c r="LNQ1" s="130"/>
      <c r="LNR1" s="205"/>
      <c r="LNS1" s="205"/>
      <c r="LNT1" s="205"/>
      <c r="LNU1" s="205"/>
      <c r="LNV1" s="205"/>
      <c r="LNW1" s="131"/>
      <c r="LNX1" s="132"/>
      <c r="LNY1" s="133"/>
      <c r="LNZ1" s="130"/>
      <c r="LOA1" s="205"/>
      <c r="LOB1" s="205"/>
      <c r="LOC1" s="205"/>
      <c r="LOD1" s="205"/>
      <c r="LOE1" s="205"/>
      <c r="LOF1" s="131"/>
      <c r="LOG1" s="132"/>
      <c r="LOH1" s="133"/>
      <c r="LOI1" s="130"/>
      <c r="LOJ1" s="205"/>
      <c r="LOK1" s="205"/>
      <c r="LOL1" s="205"/>
      <c r="LOM1" s="205"/>
      <c r="LON1" s="205"/>
      <c r="LOO1" s="131"/>
      <c r="LOP1" s="132"/>
      <c r="LOQ1" s="133"/>
      <c r="LOR1" s="130"/>
      <c r="LOS1" s="205"/>
      <c r="LOT1" s="205"/>
      <c r="LOU1" s="205"/>
      <c r="LOV1" s="205"/>
      <c r="LOW1" s="205"/>
      <c r="LOX1" s="131"/>
      <c r="LOY1" s="132"/>
      <c r="LOZ1" s="133"/>
      <c r="LPA1" s="130"/>
      <c r="LPB1" s="205"/>
      <c r="LPC1" s="205"/>
      <c r="LPD1" s="205"/>
      <c r="LPE1" s="205"/>
      <c r="LPF1" s="205"/>
      <c r="LPG1" s="131"/>
      <c r="LPH1" s="132"/>
      <c r="LPI1" s="133"/>
      <c r="LPJ1" s="130"/>
      <c r="LPK1" s="205"/>
      <c r="LPL1" s="205"/>
      <c r="LPM1" s="205"/>
      <c r="LPN1" s="205"/>
      <c r="LPO1" s="205"/>
      <c r="LPP1" s="131"/>
      <c r="LPQ1" s="132"/>
      <c r="LPR1" s="133"/>
      <c r="LPS1" s="130"/>
      <c r="LPT1" s="205"/>
      <c r="LPU1" s="205"/>
      <c r="LPV1" s="205"/>
      <c r="LPW1" s="205"/>
      <c r="LPX1" s="205"/>
      <c r="LPY1" s="131"/>
      <c r="LPZ1" s="132"/>
      <c r="LQA1" s="133"/>
      <c r="LQB1" s="130"/>
      <c r="LQC1" s="205"/>
      <c r="LQD1" s="205"/>
      <c r="LQE1" s="205"/>
      <c r="LQF1" s="205"/>
      <c r="LQG1" s="205"/>
      <c r="LQH1" s="131"/>
      <c r="LQI1" s="132"/>
      <c r="LQJ1" s="133"/>
      <c r="LQK1" s="130"/>
      <c r="LQL1" s="205"/>
      <c r="LQM1" s="205"/>
      <c r="LQN1" s="205"/>
      <c r="LQO1" s="205"/>
      <c r="LQP1" s="205"/>
      <c r="LQQ1" s="131"/>
      <c r="LQR1" s="132"/>
      <c r="LQS1" s="133"/>
      <c r="LQT1" s="130"/>
      <c r="LQU1" s="205"/>
      <c r="LQV1" s="205"/>
      <c r="LQW1" s="205"/>
      <c r="LQX1" s="205"/>
      <c r="LQY1" s="205"/>
      <c r="LQZ1" s="131"/>
      <c r="LRA1" s="132"/>
      <c r="LRB1" s="133"/>
      <c r="LRC1" s="130"/>
      <c r="LRD1" s="205"/>
      <c r="LRE1" s="205"/>
      <c r="LRF1" s="205"/>
      <c r="LRG1" s="205"/>
      <c r="LRH1" s="205"/>
      <c r="LRI1" s="131"/>
      <c r="LRJ1" s="132"/>
      <c r="LRK1" s="133"/>
      <c r="LRL1" s="130"/>
      <c r="LRM1" s="205"/>
      <c r="LRN1" s="205"/>
      <c r="LRO1" s="205"/>
      <c r="LRP1" s="205"/>
      <c r="LRQ1" s="205"/>
      <c r="LRR1" s="131"/>
      <c r="LRS1" s="132"/>
      <c r="LRT1" s="133"/>
      <c r="LRU1" s="130"/>
      <c r="LRV1" s="205"/>
      <c r="LRW1" s="205"/>
      <c r="LRX1" s="205"/>
      <c r="LRY1" s="205"/>
      <c r="LRZ1" s="205"/>
      <c r="LSA1" s="131"/>
      <c r="LSB1" s="132"/>
      <c r="LSC1" s="133"/>
      <c r="LSD1" s="130"/>
      <c r="LSE1" s="205"/>
      <c r="LSF1" s="205"/>
      <c r="LSG1" s="205"/>
      <c r="LSH1" s="205"/>
      <c r="LSI1" s="205"/>
      <c r="LSJ1" s="131"/>
      <c r="LSK1" s="132"/>
      <c r="LSL1" s="133"/>
      <c r="LSM1" s="130"/>
      <c r="LSN1" s="205"/>
      <c r="LSO1" s="205"/>
      <c r="LSP1" s="205"/>
      <c r="LSQ1" s="205"/>
      <c r="LSR1" s="205"/>
      <c r="LSS1" s="131"/>
      <c r="LST1" s="132"/>
      <c r="LSU1" s="133"/>
      <c r="LSV1" s="130"/>
      <c r="LSW1" s="205"/>
      <c r="LSX1" s="205"/>
      <c r="LSY1" s="205"/>
      <c r="LSZ1" s="205"/>
      <c r="LTA1" s="205"/>
      <c r="LTB1" s="131"/>
      <c r="LTC1" s="132"/>
      <c r="LTD1" s="133"/>
      <c r="LTE1" s="130"/>
      <c r="LTF1" s="205"/>
      <c r="LTG1" s="205"/>
      <c r="LTH1" s="205"/>
      <c r="LTI1" s="205"/>
      <c r="LTJ1" s="205"/>
      <c r="LTK1" s="131"/>
      <c r="LTL1" s="132"/>
      <c r="LTM1" s="133"/>
      <c r="LTN1" s="130"/>
      <c r="LTO1" s="205"/>
      <c r="LTP1" s="205"/>
      <c r="LTQ1" s="205"/>
      <c r="LTR1" s="205"/>
      <c r="LTS1" s="205"/>
      <c r="LTT1" s="131"/>
      <c r="LTU1" s="132"/>
      <c r="LTV1" s="133"/>
      <c r="LTW1" s="130"/>
      <c r="LTX1" s="205"/>
      <c r="LTY1" s="205"/>
      <c r="LTZ1" s="205"/>
      <c r="LUA1" s="205"/>
      <c r="LUB1" s="205"/>
      <c r="LUC1" s="131"/>
      <c r="LUD1" s="132"/>
      <c r="LUE1" s="133"/>
      <c r="LUF1" s="130"/>
      <c r="LUG1" s="205"/>
      <c r="LUH1" s="205"/>
      <c r="LUI1" s="205"/>
      <c r="LUJ1" s="205"/>
      <c r="LUK1" s="205"/>
      <c r="LUL1" s="131"/>
      <c r="LUM1" s="132"/>
      <c r="LUN1" s="133"/>
      <c r="LUO1" s="130"/>
      <c r="LUP1" s="205"/>
      <c r="LUQ1" s="205"/>
      <c r="LUR1" s="205"/>
      <c r="LUS1" s="205"/>
      <c r="LUT1" s="205"/>
      <c r="LUU1" s="131"/>
      <c r="LUV1" s="132"/>
      <c r="LUW1" s="133"/>
      <c r="LUX1" s="130"/>
      <c r="LUY1" s="205"/>
      <c r="LUZ1" s="205"/>
      <c r="LVA1" s="205"/>
      <c r="LVB1" s="205"/>
      <c r="LVC1" s="205"/>
      <c r="LVD1" s="131"/>
      <c r="LVE1" s="132"/>
      <c r="LVF1" s="133"/>
      <c r="LVG1" s="130"/>
      <c r="LVH1" s="205"/>
      <c r="LVI1" s="205"/>
      <c r="LVJ1" s="205"/>
      <c r="LVK1" s="205"/>
      <c r="LVL1" s="205"/>
      <c r="LVM1" s="131"/>
      <c r="LVN1" s="132"/>
      <c r="LVO1" s="133"/>
      <c r="LVP1" s="130"/>
      <c r="LVQ1" s="205"/>
      <c r="LVR1" s="205"/>
      <c r="LVS1" s="205"/>
      <c r="LVT1" s="205"/>
      <c r="LVU1" s="205"/>
      <c r="LVV1" s="131"/>
      <c r="LVW1" s="132"/>
      <c r="LVX1" s="133"/>
      <c r="LVY1" s="130"/>
      <c r="LVZ1" s="205"/>
      <c r="LWA1" s="205"/>
      <c r="LWB1" s="205"/>
      <c r="LWC1" s="205"/>
      <c r="LWD1" s="205"/>
      <c r="LWE1" s="131"/>
      <c r="LWF1" s="132"/>
      <c r="LWG1" s="133"/>
      <c r="LWH1" s="130"/>
      <c r="LWI1" s="205"/>
      <c r="LWJ1" s="205"/>
      <c r="LWK1" s="205"/>
      <c r="LWL1" s="205"/>
      <c r="LWM1" s="205"/>
      <c r="LWN1" s="131"/>
      <c r="LWO1" s="132"/>
      <c r="LWP1" s="133"/>
      <c r="LWQ1" s="130"/>
      <c r="LWR1" s="205"/>
      <c r="LWS1" s="205"/>
      <c r="LWT1" s="205"/>
      <c r="LWU1" s="205"/>
      <c r="LWV1" s="205"/>
      <c r="LWW1" s="131"/>
      <c r="LWX1" s="132"/>
      <c r="LWY1" s="133"/>
      <c r="LWZ1" s="130"/>
      <c r="LXA1" s="205"/>
      <c r="LXB1" s="205"/>
      <c r="LXC1" s="205"/>
      <c r="LXD1" s="205"/>
      <c r="LXE1" s="205"/>
      <c r="LXF1" s="131"/>
      <c r="LXG1" s="132"/>
      <c r="LXH1" s="133"/>
      <c r="LXI1" s="130"/>
      <c r="LXJ1" s="205"/>
      <c r="LXK1" s="205"/>
      <c r="LXL1" s="205"/>
      <c r="LXM1" s="205"/>
      <c r="LXN1" s="205"/>
      <c r="LXO1" s="131"/>
      <c r="LXP1" s="132"/>
      <c r="LXQ1" s="133"/>
      <c r="LXR1" s="130"/>
      <c r="LXS1" s="205"/>
      <c r="LXT1" s="205"/>
      <c r="LXU1" s="205"/>
      <c r="LXV1" s="205"/>
      <c r="LXW1" s="205"/>
      <c r="LXX1" s="131"/>
      <c r="LXY1" s="132"/>
      <c r="LXZ1" s="133"/>
      <c r="LYA1" s="130"/>
      <c r="LYB1" s="205"/>
      <c r="LYC1" s="205"/>
      <c r="LYD1" s="205"/>
      <c r="LYE1" s="205"/>
      <c r="LYF1" s="205"/>
      <c r="LYG1" s="131"/>
      <c r="LYH1" s="132"/>
      <c r="LYI1" s="133"/>
      <c r="LYJ1" s="130"/>
      <c r="LYK1" s="205"/>
      <c r="LYL1" s="205"/>
      <c r="LYM1" s="205"/>
      <c r="LYN1" s="205"/>
      <c r="LYO1" s="205"/>
      <c r="LYP1" s="131"/>
      <c r="LYQ1" s="132"/>
      <c r="LYR1" s="133"/>
      <c r="LYS1" s="130"/>
      <c r="LYT1" s="205"/>
      <c r="LYU1" s="205"/>
      <c r="LYV1" s="205"/>
      <c r="LYW1" s="205"/>
      <c r="LYX1" s="205"/>
      <c r="LYY1" s="131"/>
      <c r="LYZ1" s="132"/>
      <c r="LZA1" s="133"/>
      <c r="LZB1" s="130"/>
      <c r="LZC1" s="205"/>
      <c r="LZD1" s="205"/>
      <c r="LZE1" s="205"/>
      <c r="LZF1" s="205"/>
      <c r="LZG1" s="205"/>
      <c r="LZH1" s="131"/>
      <c r="LZI1" s="132"/>
      <c r="LZJ1" s="133"/>
      <c r="LZK1" s="130"/>
      <c r="LZL1" s="205"/>
      <c r="LZM1" s="205"/>
      <c r="LZN1" s="205"/>
      <c r="LZO1" s="205"/>
      <c r="LZP1" s="205"/>
      <c r="LZQ1" s="131"/>
      <c r="LZR1" s="132"/>
      <c r="LZS1" s="133"/>
      <c r="LZT1" s="130"/>
      <c r="LZU1" s="205"/>
      <c r="LZV1" s="205"/>
      <c r="LZW1" s="205"/>
      <c r="LZX1" s="205"/>
      <c r="LZY1" s="205"/>
      <c r="LZZ1" s="131"/>
      <c r="MAA1" s="132"/>
      <c r="MAB1" s="133"/>
      <c r="MAC1" s="130"/>
      <c r="MAD1" s="205"/>
      <c r="MAE1" s="205"/>
      <c r="MAF1" s="205"/>
      <c r="MAG1" s="205"/>
      <c r="MAH1" s="205"/>
      <c r="MAI1" s="131"/>
      <c r="MAJ1" s="132"/>
      <c r="MAK1" s="133"/>
      <c r="MAL1" s="130"/>
      <c r="MAM1" s="205"/>
      <c r="MAN1" s="205"/>
      <c r="MAO1" s="205"/>
      <c r="MAP1" s="205"/>
      <c r="MAQ1" s="205"/>
      <c r="MAR1" s="131"/>
      <c r="MAS1" s="132"/>
      <c r="MAT1" s="133"/>
      <c r="MAU1" s="130"/>
      <c r="MAV1" s="205"/>
      <c r="MAW1" s="205"/>
      <c r="MAX1" s="205"/>
      <c r="MAY1" s="205"/>
      <c r="MAZ1" s="205"/>
      <c r="MBA1" s="131"/>
      <c r="MBB1" s="132"/>
      <c r="MBC1" s="133"/>
      <c r="MBD1" s="130"/>
      <c r="MBE1" s="205"/>
      <c r="MBF1" s="205"/>
      <c r="MBG1" s="205"/>
      <c r="MBH1" s="205"/>
      <c r="MBI1" s="205"/>
      <c r="MBJ1" s="131"/>
      <c r="MBK1" s="132"/>
      <c r="MBL1" s="133"/>
      <c r="MBM1" s="130"/>
      <c r="MBN1" s="205"/>
      <c r="MBO1" s="205"/>
      <c r="MBP1" s="205"/>
      <c r="MBQ1" s="205"/>
      <c r="MBR1" s="205"/>
      <c r="MBS1" s="131"/>
      <c r="MBT1" s="132"/>
      <c r="MBU1" s="133"/>
      <c r="MBV1" s="130"/>
      <c r="MBW1" s="205"/>
      <c r="MBX1" s="205"/>
      <c r="MBY1" s="205"/>
      <c r="MBZ1" s="205"/>
      <c r="MCA1" s="205"/>
      <c r="MCB1" s="131"/>
      <c r="MCC1" s="132"/>
      <c r="MCD1" s="133"/>
      <c r="MCE1" s="130"/>
      <c r="MCF1" s="205"/>
      <c r="MCG1" s="205"/>
      <c r="MCH1" s="205"/>
      <c r="MCI1" s="205"/>
      <c r="MCJ1" s="205"/>
      <c r="MCK1" s="131"/>
      <c r="MCL1" s="132"/>
      <c r="MCM1" s="133"/>
      <c r="MCN1" s="130"/>
      <c r="MCO1" s="205"/>
      <c r="MCP1" s="205"/>
      <c r="MCQ1" s="205"/>
      <c r="MCR1" s="205"/>
      <c r="MCS1" s="205"/>
      <c r="MCT1" s="131"/>
      <c r="MCU1" s="132"/>
      <c r="MCV1" s="133"/>
      <c r="MCW1" s="130"/>
      <c r="MCX1" s="205"/>
      <c r="MCY1" s="205"/>
      <c r="MCZ1" s="205"/>
      <c r="MDA1" s="205"/>
      <c r="MDB1" s="205"/>
      <c r="MDC1" s="131"/>
      <c r="MDD1" s="132"/>
      <c r="MDE1" s="133"/>
      <c r="MDF1" s="130"/>
      <c r="MDG1" s="205"/>
      <c r="MDH1" s="205"/>
      <c r="MDI1" s="205"/>
      <c r="MDJ1" s="205"/>
      <c r="MDK1" s="205"/>
      <c r="MDL1" s="131"/>
      <c r="MDM1" s="132"/>
      <c r="MDN1" s="133"/>
      <c r="MDO1" s="130"/>
      <c r="MDP1" s="205"/>
      <c r="MDQ1" s="205"/>
      <c r="MDR1" s="205"/>
      <c r="MDS1" s="205"/>
      <c r="MDT1" s="205"/>
      <c r="MDU1" s="131"/>
      <c r="MDV1" s="132"/>
      <c r="MDW1" s="133"/>
      <c r="MDX1" s="130"/>
      <c r="MDY1" s="205"/>
      <c r="MDZ1" s="205"/>
      <c r="MEA1" s="205"/>
      <c r="MEB1" s="205"/>
      <c r="MEC1" s="205"/>
      <c r="MED1" s="131"/>
      <c r="MEE1" s="132"/>
      <c r="MEF1" s="133"/>
      <c r="MEG1" s="130"/>
      <c r="MEH1" s="205"/>
      <c r="MEI1" s="205"/>
      <c r="MEJ1" s="205"/>
      <c r="MEK1" s="205"/>
      <c r="MEL1" s="205"/>
      <c r="MEM1" s="131"/>
      <c r="MEN1" s="132"/>
      <c r="MEO1" s="133"/>
      <c r="MEP1" s="130"/>
      <c r="MEQ1" s="205"/>
      <c r="MER1" s="205"/>
      <c r="MES1" s="205"/>
      <c r="MET1" s="205"/>
      <c r="MEU1" s="205"/>
      <c r="MEV1" s="131"/>
      <c r="MEW1" s="132"/>
      <c r="MEX1" s="133"/>
      <c r="MEY1" s="130"/>
      <c r="MEZ1" s="205"/>
      <c r="MFA1" s="205"/>
      <c r="MFB1" s="205"/>
      <c r="MFC1" s="205"/>
      <c r="MFD1" s="205"/>
      <c r="MFE1" s="131"/>
      <c r="MFF1" s="132"/>
      <c r="MFG1" s="133"/>
      <c r="MFH1" s="130"/>
      <c r="MFI1" s="205"/>
      <c r="MFJ1" s="205"/>
      <c r="MFK1" s="205"/>
      <c r="MFL1" s="205"/>
      <c r="MFM1" s="205"/>
      <c r="MFN1" s="131"/>
      <c r="MFO1" s="132"/>
      <c r="MFP1" s="133"/>
      <c r="MFQ1" s="130"/>
      <c r="MFR1" s="205"/>
      <c r="MFS1" s="205"/>
      <c r="MFT1" s="205"/>
      <c r="MFU1" s="205"/>
      <c r="MFV1" s="205"/>
      <c r="MFW1" s="131"/>
      <c r="MFX1" s="132"/>
      <c r="MFY1" s="133"/>
      <c r="MFZ1" s="130"/>
      <c r="MGA1" s="205"/>
      <c r="MGB1" s="205"/>
      <c r="MGC1" s="205"/>
      <c r="MGD1" s="205"/>
      <c r="MGE1" s="205"/>
      <c r="MGF1" s="131"/>
      <c r="MGG1" s="132"/>
      <c r="MGH1" s="133"/>
      <c r="MGI1" s="130"/>
      <c r="MGJ1" s="205"/>
      <c r="MGK1" s="205"/>
      <c r="MGL1" s="205"/>
      <c r="MGM1" s="205"/>
      <c r="MGN1" s="205"/>
      <c r="MGO1" s="131"/>
      <c r="MGP1" s="132"/>
      <c r="MGQ1" s="133"/>
      <c r="MGR1" s="130"/>
      <c r="MGS1" s="205"/>
      <c r="MGT1" s="205"/>
      <c r="MGU1" s="205"/>
      <c r="MGV1" s="205"/>
      <c r="MGW1" s="205"/>
      <c r="MGX1" s="131"/>
      <c r="MGY1" s="132"/>
      <c r="MGZ1" s="133"/>
      <c r="MHA1" s="130"/>
      <c r="MHB1" s="205"/>
      <c r="MHC1" s="205"/>
      <c r="MHD1" s="205"/>
      <c r="MHE1" s="205"/>
      <c r="MHF1" s="205"/>
      <c r="MHG1" s="131"/>
      <c r="MHH1" s="132"/>
      <c r="MHI1" s="133"/>
      <c r="MHJ1" s="130"/>
      <c r="MHK1" s="205"/>
      <c r="MHL1" s="205"/>
      <c r="MHM1" s="205"/>
      <c r="MHN1" s="205"/>
      <c r="MHO1" s="205"/>
      <c r="MHP1" s="131"/>
      <c r="MHQ1" s="132"/>
      <c r="MHR1" s="133"/>
      <c r="MHS1" s="130"/>
      <c r="MHT1" s="205"/>
      <c r="MHU1" s="205"/>
      <c r="MHV1" s="205"/>
      <c r="MHW1" s="205"/>
      <c r="MHX1" s="205"/>
      <c r="MHY1" s="131"/>
      <c r="MHZ1" s="132"/>
      <c r="MIA1" s="133"/>
      <c r="MIB1" s="130"/>
      <c r="MIC1" s="205"/>
      <c r="MID1" s="205"/>
      <c r="MIE1" s="205"/>
      <c r="MIF1" s="205"/>
      <c r="MIG1" s="205"/>
      <c r="MIH1" s="131"/>
      <c r="MII1" s="132"/>
      <c r="MIJ1" s="133"/>
      <c r="MIK1" s="130"/>
      <c r="MIL1" s="205"/>
      <c r="MIM1" s="205"/>
      <c r="MIN1" s="205"/>
      <c r="MIO1" s="205"/>
      <c r="MIP1" s="205"/>
      <c r="MIQ1" s="131"/>
      <c r="MIR1" s="132"/>
      <c r="MIS1" s="133"/>
      <c r="MIT1" s="130"/>
      <c r="MIU1" s="205"/>
      <c r="MIV1" s="205"/>
      <c r="MIW1" s="205"/>
      <c r="MIX1" s="205"/>
      <c r="MIY1" s="205"/>
      <c r="MIZ1" s="131"/>
      <c r="MJA1" s="132"/>
      <c r="MJB1" s="133"/>
      <c r="MJC1" s="130"/>
      <c r="MJD1" s="205"/>
      <c r="MJE1" s="205"/>
      <c r="MJF1" s="205"/>
      <c r="MJG1" s="205"/>
      <c r="MJH1" s="205"/>
      <c r="MJI1" s="131"/>
      <c r="MJJ1" s="132"/>
      <c r="MJK1" s="133"/>
      <c r="MJL1" s="130"/>
      <c r="MJM1" s="205"/>
      <c r="MJN1" s="205"/>
      <c r="MJO1" s="205"/>
      <c r="MJP1" s="205"/>
      <c r="MJQ1" s="205"/>
      <c r="MJR1" s="131"/>
      <c r="MJS1" s="132"/>
      <c r="MJT1" s="133"/>
      <c r="MJU1" s="130"/>
      <c r="MJV1" s="205"/>
      <c r="MJW1" s="205"/>
      <c r="MJX1" s="205"/>
      <c r="MJY1" s="205"/>
      <c r="MJZ1" s="205"/>
      <c r="MKA1" s="131"/>
      <c r="MKB1" s="132"/>
      <c r="MKC1" s="133"/>
      <c r="MKD1" s="130"/>
      <c r="MKE1" s="205"/>
      <c r="MKF1" s="205"/>
      <c r="MKG1" s="205"/>
      <c r="MKH1" s="205"/>
      <c r="MKI1" s="205"/>
      <c r="MKJ1" s="131"/>
      <c r="MKK1" s="132"/>
      <c r="MKL1" s="133"/>
      <c r="MKM1" s="130"/>
      <c r="MKN1" s="205"/>
      <c r="MKO1" s="205"/>
      <c r="MKP1" s="205"/>
      <c r="MKQ1" s="205"/>
      <c r="MKR1" s="205"/>
      <c r="MKS1" s="131"/>
      <c r="MKT1" s="132"/>
      <c r="MKU1" s="133"/>
      <c r="MKV1" s="130"/>
      <c r="MKW1" s="205"/>
      <c r="MKX1" s="205"/>
      <c r="MKY1" s="205"/>
      <c r="MKZ1" s="205"/>
      <c r="MLA1" s="205"/>
      <c r="MLB1" s="131"/>
      <c r="MLC1" s="132"/>
      <c r="MLD1" s="133"/>
      <c r="MLE1" s="130"/>
      <c r="MLF1" s="205"/>
      <c r="MLG1" s="205"/>
      <c r="MLH1" s="205"/>
      <c r="MLI1" s="205"/>
      <c r="MLJ1" s="205"/>
      <c r="MLK1" s="131"/>
      <c r="MLL1" s="132"/>
      <c r="MLM1" s="133"/>
      <c r="MLN1" s="130"/>
      <c r="MLO1" s="205"/>
      <c r="MLP1" s="205"/>
      <c r="MLQ1" s="205"/>
      <c r="MLR1" s="205"/>
      <c r="MLS1" s="205"/>
      <c r="MLT1" s="131"/>
      <c r="MLU1" s="132"/>
      <c r="MLV1" s="133"/>
      <c r="MLW1" s="130"/>
      <c r="MLX1" s="205"/>
      <c r="MLY1" s="205"/>
      <c r="MLZ1" s="205"/>
      <c r="MMA1" s="205"/>
      <c r="MMB1" s="205"/>
      <c r="MMC1" s="131"/>
      <c r="MMD1" s="132"/>
      <c r="MME1" s="133"/>
      <c r="MMF1" s="130"/>
      <c r="MMG1" s="205"/>
      <c r="MMH1" s="205"/>
      <c r="MMI1" s="205"/>
      <c r="MMJ1" s="205"/>
      <c r="MMK1" s="205"/>
      <c r="MML1" s="131"/>
      <c r="MMM1" s="132"/>
      <c r="MMN1" s="133"/>
      <c r="MMO1" s="130"/>
      <c r="MMP1" s="205"/>
      <c r="MMQ1" s="205"/>
      <c r="MMR1" s="205"/>
      <c r="MMS1" s="205"/>
      <c r="MMT1" s="205"/>
      <c r="MMU1" s="131"/>
      <c r="MMV1" s="132"/>
      <c r="MMW1" s="133"/>
      <c r="MMX1" s="130"/>
      <c r="MMY1" s="205"/>
      <c r="MMZ1" s="205"/>
      <c r="MNA1" s="205"/>
      <c r="MNB1" s="205"/>
      <c r="MNC1" s="205"/>
      <c r="MND1" s="131"/>
      <c r="MNE1" s="132"/>
      <c r="MNF1" s="133"/>
      <c r="MNG1" s="130"/>
      <c r="MNH1" s="205"/>
      <c r="MNI1" s="205"/>
      <c r="MNJ1" s="205"/>
      <c r="MNK1" s="205"/>
      <c r="MNL1" s="205"/>
      <c r="MNM1" s="131"/>
      <c r="MNN1" s="132"/>
      <c r="MNO1" s="133"/>
      <c r="MNP1" s="130"/>
      <c r="MNQ1" s="205"/>
      <c r="MNR1" s="205"/>
      <c r="MNS1" s="205"/>
      <c r="MNT1" s="205"/>
      <c r="MNU1" s="205"/>
      <c r="MNV1" s="131"/>
      <c r="MNW1" s="132"/>
      <c r="MNX1" s="133"/>
      <c r="MNY1" s="130"/>
      <c r="MNZ1" s="205"/>
      <c r="MOA1" s="205"/>
      <c r="MOB1" s="205"/>
      <c r="MOC1" s="205"/>
      <c r="MOD1" s="205"/>
      <c r="MOE1" s="131"/>
      <c r="MOF1" s="132"/>
      <c r="MOG1" s="133"/>
      <c r="MOH1" s="130"/>
      <c r="MOI1" s="205"/>
      <c r="MOJ1" s="205"/>
      <c r="MOK1" s="205"/>
      <c r="MOL1" s="205"/>
      <c r="MOM1" s="205"/>
      <c r="MON1" s="131"/>
      <c r="MOO1" s="132"/>
      <c r="MOP1" s="133"/>
      <c r="MOQ1" s="130"/>
      <c r="MOR1" s="205"/>
      <c r="MOS1" s="205"/>
      <c r="MOT1" s="205"/>
      <c r="MOU1" s="205"/>
      <c r="MOV1" s="205"/>
      <c r="MOW1" s="131"/>
      <c r="MOX1" s="132"/>
      <c r="MOY1" s="133"/>
      <c r="MOZ1" s="130"/>
      <c r="MPA1" s="205"/>
      <c r="MPB1" s="205"/>
      <c r="MPC1" s="205"/>
      <c r="MPD1" s="205"/>
      <c r="MPE1" s="205"/>
      <c r="MPF1" s="131"/>
      <c r="MPG1" s="132"/>
      <c r="MPH1" s="133"/>
      <c r="MPI1" s="130"/>
      <c r="MPJ1" s="205"/>
      <c r="MPK1" s="205"/>
      <c r="MPL1" s="205"/>
      <c r="MPM1" s="205"/>
      <c r="MPN1" s="205"/>
      <c r="MPO1" s="131"/>
      <c r="MPP1" s="132"/>
      <c r="MPQ1" s="133"/>
      <c r="MPR1" s="130"/>
      <c r="MPS1" s="205"/>
      <c r="MPT1" s="205"/>
      <c r="MPU1" s="205"/>
      <c r="MPV1" s="205"/>
      <c r="MPW1" s="205"/>
      <c r="MPX1" s="131"/>
      <c r="MPY1" s="132"/>
      <c r="MPZ1" s="133"/>
      <c r="MQA1" s="130"/>
      <c r="MQB1" s="205"/>
      <c r="MQC1" s="205"/>
      <c r="MQD1" s="205"/>
      <c r="MQE1" s="205"/>
      <c r="MQF1" s="205"/>
      <c r="MQG1" s="131"/>
      <c r="MQH1" s="132"/>
      <c r="MQI1" s="133"/>
      <c r="MQJ1" s="130"/>
      <c r="MQK1" s="205"/>
      <c r="MQL1" s="205"/>
      <c r="MQM1" s="205"/>
      <c r="MQN1" s="205"/>
      <c r="MQO1" s="205"/>
      <c r="MQP1" s="131"/>
      <c r="MQQ1" s="132"/>
      <c r="MQR1" s="133"/>
      <c r="MQS1" s="130"/>
      <c r="MQT1" s="205"/>
      <c r="MQU1" s="205"/>
      <c r="MQV1" s="205"/>
      <c r="MQW1" s="205"/>
      <c r="MQX1" s="205"/>
      <c r="MQY1" s="131"/>
      <c r="MQZ1" s="132"/>
      <c r="MRA1" s="133"/>
      <c r="MRB1" s="130"/>
      <c r="MRC1" s="205"/>
      <c r="MRD1" s="205"/>
      <c r="MRE1" s="205"/>
      <c r="MRF1" s="205"/>
      <c r="MRG1" s="205"/>
      <c r="MRH1" s="131"/>
      <c r="MRI1" s="132"/>
      <c r="MRJ1" s="133"/>
      <c r="MRK1" s="130"/>
      <c r="MRL1" s="205"/>
      <c r="MRM1" s="205"/>
      <c r="MRN1" s="205"/>
      <c r="MRO1" s="205"/>
      <c r="MRP1" s="205"/>
      <c r="MRQ1" s="131"/>
      <c r="MRR1" s="132"/>
      <c r="MRS1" s="133"/>
      <c r="MRT1" s="130"/>
      <c r="MRU1" s="205"/>
      <c r="MRV1" s="205"/>
      <c r="MRW1" s="205"/>
      <c r="MRX1" s="205"/>
      <c r="MRY1" s="205"/>
      <c r="MRZ1" s="131"/>
      <c r="MSA1" s="132"/>
      <c r="MSB1" s="133"/>
      <c r="MSC1" s="130"/>
      <c r="MSD1" s="205"/>
      <c r="MSE1" s="205"/>
      <c r="MSF1" s="205"/>
      <c r="MSG1" s="205"/>
      <c r="MSH1" s="205"/>
      <c r="MSI1" s="131"/>
      <c r="MSJ1" s="132"/>
      <c r="MSK1" s="133"/>
      <c r="MSL1" s="130"/>
      <c r="MSM1" s="205"/>
      <c r="MSN1" s="205"/>
      <c r="MSO1" s="205"/>
      <c r="MSP1" s="205"/>
      <c r="MSQ1" s="205"/>
      <c r="MSR1" s="131"/>
      <c r="MSS1" s="132"/>
      <c r="MST1" s="133"/>
      <c r="MSU1" s="130"/>
      <c r="MSV1" s="205"/>
      <c r="MSW1" s="205"/>
      <c r="MSX1" s="205"/>
      <c r="MSY1" s="205"/>
      <c r="MSZ1" s="205"/>
      <c r="MTA1" s="131"/>
      <c r="MTB1" s="132"/>
      <c r="MTC1" s="133"/>
      <c r="MTD1" s="130"/>
      <c r="MTE1" s="205"/>
      <c r="MTF1" s="205"/>
      <c r="MTG1" s="205"/>
      <c r="MTH1" s="205"/>
      <c r="MTI1" s="205"/>
      <c r="MTJ1" s="131"/>
      <c r="MTK1" s="132"/>
      <c r="MTL1" s="133"/>
      <c r="MTM1" s="130"/>
      <c r="MTN1" s="205"/>
      <c r="MTO1" s="205"/>
      <c r="MTP1" s="205"/>
      <c r="MTQ1" s="205"/>
      <c r="MTR1" s="205"/>
      <c r="MTS1" s="131"/>
      <c r="MTT1" s="132"/>
      <c r="MTU1" s="133"/>
      <c r="MTV1" s="130"/>
      <c r="MTW1" s="205"/>
      <c r="MTX1" s="205"/>
      <c r="MTY1" s="205"/>
      <c r="MTZ1" s="205"/>
      <c r="MUA1" s="205"/>
      <c r="MUB1" s="131"/>
      <c r="MUC1" s="132"/>
      <c r="MUD1" s="133"/>
      <c r="MUE1" s="130"/>
      <c r="MUF1" s="205"/>
      <c r="MUG1" s="205"/>
      <c r="MUH1" s="205"/>
      <c r="MUI1" s="205"/>
      <c r="MUJ1" s="205"/>
      <c r="MUK1" s="131"/>
      <c r="MUL1" s="132"/>
      <c r="MUM1" s="133"/>
      <c r="MUN1" s="130"/>
      <c r="MUO1" s="205"/>
      <c r="MUP1" s="205"/>
      <c r="MUQ1" s="205"/>
      <c r="MUR1" s="205"/>
      <c r="MUS1" s="205"/>
      <c r="MUT1" s="131"/>
      <c r="MUU1" s="132"/>
      <c r="MUV1" s="133"/>
      <c r="MUW1" s="130"/>
      <c r="MUX1" s="205"/>
      <c r="MUY1" s="205"/>
      <c r="MUZ1" s="205"/>
      <c r="MVA1" s="205"/>
      <c r="MVB1" s="205"/>
      <c r="MVC1" s="131"/>
      <c r="MVD1" s="132"/>
      <c r="MVE1" s="133"/>
      <c r="MVF1" s="130"/>
      <c r="MVG1" s="205"/>
      <c r="MVH1" s="205"/>
      <c r="MVI1" s="205"/>
      <c r="MVJ1" s="205"/>
      <c r="MVK1" s="205"/>
      <c r="MVL1" s="131"/>
      <c r="MVM1" s="132"/>
      <c r="MVN1" s="133"/>
      <c r="MVO1" s="130"/>
      <c r="MVP1" s="205"/>
      <c r="MVQ1" s="205"/>
      <c r="MVR1" s="205"/>
      <c r="MVS1" s="205"/>
      <c r="MVT1" s="205"/>
      <c r="MVU1" s="131"/>
      <c r="MVV1" s="132"/>
      <c r="MVW1" s="133"/>
      <c r="MVX1" s="130"/>
      <c r="MVY1" s="205"/>
      <c r="MVZ1" s="205"/>
      <c r="MWA1" s="205"/>
      <c r="MWB1" s="205"/>
      <c r="MWC1" s="205"/>
      <c r="MWD1" s="131"/>
      <c r="MWE1" s="132"/>
      <c r="MWF1" s="133"/>
      <c r="MWG1" s="130"/>
      <c r="MWH1" s="205"/>
      <c r="MWI1" s="205"/>
      <c r="MWJ1" s="205"/>
      <c r="MWK1" s="205"/>
      <c r="MWL1" s="205"/>
      <c r="MWM1" s="131"/>
      <c r="MWN1" s="132"/>
      <c r="MWO1" s="133"/>
      <c r="MWP1" s="130"/>
      <c r="MWQ1" s="205"/>
      <c r="MWR1" s="205"/>
      <c r="MWS1" s="205"/>
      <c r="MWT1" s="205"/>
      <c r="MWU1" s="205"/>
      <c r="MWV1" s="131"/>
      <c r="MWW1" s="132"/>
      <c r="MWX1" s="133"/>
      <c r="MWY1" s="130"/>
      <c r="MWZ1" s="205"/>
      <c r="MXA1" s="205"/>
      <c r="MXB1" s="205"/>
      <c r="MXC1" s="205"/>
      <c r="MXD1" s="205"/>
      <c r="MXE1" s="131"/>
      <c r="MXF1" s="132"/>
      <c r="MXG1" s="133"/>
      <c r="MXH1" s="130"/>
      <c r="MXI1" s="205"/>
      <c r="MXJ1" s="205"/>
      <c r="MXK1" s="205"/>
      <c r="MXL1" s="205"/>
      <c r="MXM1" s="205"/>
      <c r="MXN1" s="131"/>
      <c r="MXO1" s="132"/>
      <c r="MXP1" s="133"/>
      <c r="MXQ1" s="130"/>
      <c r="MXR1" s="205"/>
      <c r="MXS1" s="205"/>
      <c r="MXT1" s="205"/>
      <c r="MXU1" s="205"/>
      <c r="MXV1" s="205"/>
      <c r="MXW1" s="131"/>
      <c r="MXX1" s="132"/>
      <c r="MXY1" s="133"/>
      <c r="MXZ1" s="130"/>
      <c r="MYA1" s="205"/>
      <c r="MYB1" s="205"/>
      <c r="MYC1" s="205"/>
      <c r="MYD1" s="205"/>
      <c r="MYE1" s="205"/>
      <c r="MYF1" s="131"/>
      <c r="MYG1" s="132"/>
      <c r="MYH1" s="133"/>
      <c r="MYI1" s="130"/>
      <c r="MYJ1" s="205"/>
      <c r="MYK1" s="205"/>
      <c r="MYL1" s="205"/>
      <c r="MYM1" s="205"/>
      <c r="MYN1" s="205"/>
      <c r="MYO1" s="131"/>
      <c r="MYP1" s="132"/>
      <c r="MYQ1" s="133"/>
      <c r="MYR1" s="130"/>
      <c r="MYS1" s="205"/>
      <c r="MYT1" s="205"/>
      <c r="MYU1" s="205"/>
      <c r="MYV1" s="205"/>
      <c r="MYW1" s="205"/>
      <c r="MYX1" s="131"/>
      <c r="MYY1" s="132"/>
      <c r="MYZ1" s="133"/>
      <c r="MZA1" s="130"/>
      <c r="MZB1" s="205"/>
      <c r="MZC1" s="205"/>
      <c r="MZD1" s="205"/>
      <c r="MZE1" s="205"/>
      <c r="MZF1" s="205"/>
      <c r="MZG1" s="131"/>
      <c r="MZH1" s="132"/>
      <c r="MZI1" s="133"/>
      <c r="MZJ1" s="130"/>
      <c r="MZK1" s="205"/>
      <c r="MZL1" s="205"/>
      <c r="MZM1" s="205"/>
      <c r="MZN1" s="205"/>
      <c r="MZO1" s="205"/>
      <c r="MZP1" s="131"/>
      <c r="MZQ1" s="132"/>
      <c r="MZR1" s="133"/>
      <c r="MZS1" s="130"/>
      <c r="MZT1" s="205"/>
      <c r="MZU1" s="205"/>
      <c r="MZV1" s="205"/>
      <c r="MZW1" s="205"/>
      <c r="MZX1" s="205"/>
      <c r="MZY1" s="131"/>
      <c r="MZZ1" s="132"/>
      <c r="NAA1" s="133"/>
      <c r="NAB1" s="130"/>
      <c r="NAC1" s="205"/>
      <c r="NAD1" s="205"/>
      <c r="NAE1" s="205"/>
      <c r="NAF1" s="205"/>
      <c r="NAG1" s="205"/>
      <c r="NAH1" s="131"/>
      <c r="NAI1" s="132"/>
      <c r="NAJ1" s="133"/>
      <c r="NAK1" s="130"/>
      <c r="NAL1" s="205"/>
      <c r="NAM1" s="205"/>
      <c r="NAN1" s="205"/>
      <c r="NAO1" s="205"/>
      <c r="NAP1" s="205"/>
      <c r="NAQ1" s="131"/>
      <c r="NAR1" s="132"/>
      <c r="NAS1" s="133"/>
      <c r="NAT1" s="130"/>
      <c r="NAU1" s="205"/>
      <c r="NAV1" s="205"/>
      <c r="NAW1" s="205"/>
      <c r="NAX1" s="205"/>
      <c r="NAY1" s="205"/>
      <c r="NAZ1" s="131"/>
      <c r="NBA1" s="132"/>
      <c r="NBB1" s="133"/>
      <c r="NBC1" s="130"/>
      <c r="NBD1" s="205"/>
      <c r="NBE1" s="205"/>
      <c r="NBF1" s="205"/>
      <c r="NBG1" s="205"/>
      <c r="NBH1" s="205"/>
      <c r="NBI1" s="131"/>
      <c r="NBJ1" s="132"/>
      <c r="NBK1" s="133"/>
      <c r="NBL1" s="130"/>
      <c r="NBM1" s="205"/>
      <c r="NBN1" s="205"/>
      <c r="NBO1" s="205"/>
      <c r="NBP1" s="205"/>
      <c r="NBQ1" s="205"/>
      <c r="NBR1" s="131"/>
      <c r="NBS1" s="132"/>
      <c r="NBT1" s="133"/>
      <c r="NBU1" s="130"/>
      <c r="NBV1" s="205"/>
      <c r="NBW1" s="205"/>
      <c r="NBX1" s="205"/>
      <c r="NBY1" s="205"/>
      <c r="NBZ1" s="205"/>
      <c r="NCA1" s="131"/>
      <c r="NCB1" s="132"/>
      <c r="NCC1" s="133"/>
      <c r="NCD1" s="130"/>
      <c r="NCE1" s="205"/>
      <c r="NCF1" s="205"/>
      <c r="NCG1" s="205"/>
      <c r="NCH1" s="205"/>
      <c r="NCI1" s="205"/>
      <c r="NCJ1" s="131"/>
      <c r="NCK1" s="132"/>
      <c r="NCL1" s="133"/>
      <c r="NCM1" s="130"/>
      <c r="NCN1" s="205"/>
      <c r="NCO1" s="205"/>
      <c r="NCP1" s="205"/>
      <c r="NCQ1" s="205"/>
      <c r="NCR1" s="205"/>
      <c r="NCS1" s="131"/>
      <c r="NCT1" s="132"/>
      <c r="NCU1" s="133"/>
      <c r="NCV1" s="130"/>
      <c r="NCW1" s="205"/>
      <c r="NCX1" s="205"/>
      <c r="NCY1" s="205"/>
      <c r="NCZ1" s="205"/>
      <c r="NDA1" s="205"/>
      <c r="NDB1" s="131"/>
      <c r="NDC1" s="132"/>
      <c r="NDD1" s="133"/>
      <c r="NDE1" s="130"/>
      <c r="NDF1" s="205"/>
      <c r="NDG1" s="205"/>
      <c r="NDH1" s="205"/>
      <c r="NDI1" s="205"/>
      <c r="NDJ1" s="205"/>
      <c r="NDK1" s="131"/>
      <c r="NDL1" s="132"/>
      <c r="NDM1" s="133"/>
      <c r="NDN1" s="130"/>
      <c r="NDO1" s="205"/>
      <c r="NDP1" s="205"/>
      <c r="NDQ1" s="205"/>
      <c r="NDR1" s="205"/>
      <c r="NDS1" s="205"/>
      <c r="NDT1" s="131"/>
      <c r="NDU1" s="132"/>
      <c r="NDV1" s="133"/>
      <c r="NDW1" s="130"/>
      <c r="NDX1" s="205"/>
      <c r="NDY1" s="205"/>
      <c r="NDZ1" s="205"/>
      <c r="NEA1" s="205"/>
      <c r="NEB1" s="205"/>
      <c r="NEC1" s="131"/>
      <c r="NED1" s="132"/>
      <c r="NEE1" s="133"/>
      <c r="NEF1" s="130"/>
      <c r="NEG1" s="205"/>
      <c r="NEH1" s="205"/>
      <c r="NEI1" s="205"/>
      <c r="NEJ1" s="205"/>
      <c r="NEK1" s="205"/>
      <c r="NEL1" s="131"/>
      <c r="NEM1" s="132"/>
      <c r="NEN1" s="133"/>
      <c r="NEO1" s="130"/>
      <c r="NEP1" s="205"/>
      <c r="NEQ1" s="205"/>
      <c r="NER1" s="205"/>
      <c r="NES1" s="205"/>
      <c r="NET1" s="205"/>
      <c r="NEU1" s="131"/>
      <c r="NEV1" s="132"/>
      <c r="NEW1" s="133"/>
      <c r="NEX1" s="130"/>
      <c r="NEY1" s="205"/>
      <c r="NEZ1" s="205"/>
      <c r="NFA1" s="205"/>
      <c r="NFB1" s="205"/>
      <c r="NFC1" s="205"/>
      <c r="NFD1" s="131"/>
      <c r="NFE1" s="132"/>
      <c r="NFF1" s="133"/>
      <c r="NFG1" s="130"/>
      <c r="NFH1" s="205"/>
      <c r="NFI1" s="205"/>
      <c r="NFJ1" s="205"/>
      <c r="NFK1" s="205"/>
      <c r="NFL1" s="205"/>
      <c r="NFM1" s="131"/>
      <c r="NFN1" s="132"/>
      <c r="NFO1" s="133"/>
      <c r="NFP1" s="130"/>
      <c r="NFQ1" s="205"/>
      <c r="NFR1" s="205"/>
      <c r="NFS1" s="205"/>
      <c r="NFT1" s="205"/>
      <c r="NFU1" s="205"/>
      <c r="NFV1" s="131"/>
      <c r="NFW1" s="132"/>
      <c r="NFX1" s="133"/>
      <c r="NFY1" s="130"/>
      <c r="NFZ1" s="205"/>
      <c r="NGA1" s="205"/>
      <c r="NGB1" s="205"/>
      <c r="NGC1" s="205"/>
      <c r="NGD1" s="205"/>
      <c r="NGE1" s="131"/>
      <c r="NGF1" s="132"/>
      <c r="NGG1" s="133"/>
      <c r="NGH1" s="130"/>
      <c r="NGI1" s="205"/>
      <c r="NGJ1" s="205"/>
      <c r="NGK1" s="205"/>
      <c r="NGL1" s="205"/>
      <c r="NGM1" s="205"/>
      <c r="NGN1" s="131"/>
      <c r="NGO1" s="132"/>
      <c r="NGP1" s="133"/>
      <c r="NGQ1" s="130"/>
      <c r="NGR1" s="205"/>
      <c r="NGS1" s="205"/>
      <c r="NGT1" s="205"/>
      <c r="NGU1" s="205"/>
      <c r="NGV1" s="205"/>
      <c r="NGW1" s="131"/>
      <c r="NGX1" s="132"/>
      <c r="NGY1" s="133"/>
      <c r="NGZ1" s="130"/>
      <c r="NHA1" s="205"/>
      <c r="NHB1" s="205"/>
      <c r="NHC1" s="205"/>
      <c r="NHD1" s="205"/>
      <c r="NHE1" s="205"/>
      <c r="NHF1" s="131"/>
      <c r="NHG1" s="132"/>
      <c r="NHH1" s="133"/>
      <c r="NHI1" s="130"/>
      <c r="NHJ1" s="205"/>
      <c r="NHK1" s="205"/>
      <c r="NHL1" s="205"/>
      <c r="NHM1" s="205"/>
      <c r="NHN1" s="205"/>
      <c r="NHO1" s="131"/>
      <c r="NHP1" s="132"/>
      <c r="NHQ1" s="133"/>
      <c r="NHR1" s="130"/>
      <c r="NHS1" s="205"/>
      <c r="NHT1" s="205"/>
      <c r="NHU1" s="205"/>
      <c r="NHV1" s="205"/>
      <c r="NHW1" s="205"/>
      <c r="NHX1" s="131"/>
      <c r="NHY1" s="132"/>
      <c r="NHZ1" s="133"/>
      <c r="NIA1" s="130"/>
      <c r="NIB1" s="205"/>
      <c r="NIC1" s="205"/>
      <c r="NID1" s="205"/>
      <c r="NIE1" s="205"/>
      <c r="NIF1" s="205"/>
      <c r="NIG1" s="131"/>
      <c r="NIH1" s="132"/>
      <c r="NII1" s="133"/>
      <c r="NIJ1" s="130"/>
      <c r="NIK1" s="205"/>
      <c r="NIL1" s="205"/>
      <c r="NIM1" s="205"/>
      <c r="NIN1" s="205"/>
      <c r="NIO1" s="205"/>
      <c r="NIP1" s="131"/>
      <c r="NIQ1" s="132"/>
      <c r="NIR1" s="133"/>
      <c r="NIS1" s="130"/>
      <c r="NIT1" s="205"/>
      <c r="NIU1" s="205"/>
      <c r="NIV1" s="205"/>
      <c r="NIW1" s="205"/>
      <c r="NIX1" s="205"/>
      <c r="NIY1" s="131"/>
      <c r="NIZ1" s="132"/>
      <c r="NJA1" s="133"/>
      <c r="NJB1" s="130"/>
      <c r="NJC1" s="205"/>
      <c r="NJD1" s="205"/>
      <c r="NJE1" s="205"/>
      <c r="NJF1" s="205"/>
      <c r="NJG1" s="205"/>
      <c r="NJH1" s="131"/>
      <c r="NJI1" s="132"/>
      <c r="NJJ1" s="133"/>
      <c r="NJK1" s="130"/>
      <c r="NJL1" s="205"/>
      <c r="NJM1" s="205"/>
      <c r="NJN1" s="205"/>
      <c r="NJO1" s="205"/>
      <c r="NJP1" s="205"/>
      <c r="NJQ1" s="131"/>
      <c r="NJR1" s="132"/>
      <c r="NJS1" s="133"/>
      <c r="NJT1" s="130"/>
      <c r="NJU1" s="205"/>
      <c r="NJV1" s="205"/>
      <c r="NJW1" s="205"/>
      <c r="NJX1" s="205"/>
      <c r="NJY1" s="205"/>
      <c r="NJZ1" s="131"/>
      <c r="NKA1" s="132"/>
      <c r="NKB1" s="133"/>
      <c r="NKC1" s="130"/>
      <c r="NKD1" s="205"/>
      <c r="NKE1" s="205"/>
      <c r="NKF1" s="205"/>
      <c r="NKG1" s="205"/>
      <c r="NKH1" s="205"/>
      <c r="NKI1" s="131"/>
      <c r="NKJ1" s="132"/>
      <c r="NKK1" s="133"/>
      <c r="NKL1" s="130"/>
      <c r="NKM1" s="205"/>
      <c r="NKN1" s="205"/>
      <c r="NKO1" s="205"/>
      <c r="NKP1" s="205"/>
      <c r="NKQ1" s="205"/>
      <c r="NKR1" s="131"/>
      <c r="NKS1" s="132"/>
      <c r="NKT1" s="133"/>
      <c r="NKU1" s="130"/>
      <c r="NKV1" s="205"/>
      <c r="NKW1" s="205"/>
      <c r="NKX1" s="205"/>
      <c r="NKY1" s="205"/>
      <c r="NKZ1" s="205"/>
      <c r="NLA1" s="131"/>
      <c r="NLB1" s="132"/>
      <c r="NLC1" s="133"/>
      <c r="NLD1" s="130"/>
      <c r="NLE1" s="205"/>
      <c r="NLF1" s="205"/>
      <c r="NLG1" s="205"/>
      <c r="NLH1" s="205"/>
      <c r="NLI1" s="205"/>
      <c r="NLJ1" s="131"/>
      <c r="NLK1" s="132"/>
      <c r="NLL1" s="133"/>
      <c r="NLM1" s="130"/>
      <c r="NLN1" s="205"/>
      <c r="NLO1" s="205"/>
      <c r="NLP1" s="205"/>
      <c r="NLQ1" s="205"/>
      <c r="NLR1" s="205"/>
      <c r="NLS1" s="131"/>
      <c r="NLT1" s="132"/>
      <c r="NLU1" s="133"/>
      <c r="NLV1" s="130"/>
      <c r="NLW1" s="205"/>
      <c r="NLX1" s="205"/>
      <c r="NLY1" s="205"/>
      <c r="NLZ1" s="205"/>
      <c r="NMA1" s="205"/>
      <c r="NMB1" s="131"/>
      <c r="NMC1" s="132"/>
      <c r="NMD1" s="133"/>
      <c r="NME1" s="130"/>
      <c r="NMF1" s="205"/>
      <c r="NMG1" s="205"/>
      <c r="NMH1" s="205"/>
      <c r="NMI1" s="205"/>
      <c r="NMJ1" s="205"/>
      <c r="NMK1" s="131"/>
      <c r="NML1" s="132"/>
      <c r="NMM1" s="133"/>
      <c r="NMN1" s="130"/>
      <c r="NMO1" s="205"/>
      <c r="NMP1" s="205"/>
      <c r="NMQ1" s="205"/>
      <c r="NMR1" s="205"/>
      <c r="NMS1" s="205"/>
      <c r="NMT1" s="131"/>
      <c r="NMU1" s="132"/>
      <c r="NMV1" s="133"/>
      <c r="NMW1" s="130"/>
      <c r="NMX1" s="205"/>
      <c r="NMY1" s="205"/>
      <c r="NMZ1" s="205"/>
      <c r="NNA1" s="205"/>
      <c r="NNB1" s="205"/>
      <c r="NNC1" s="131"/>
      <c r="NND1" s="132"/>
      <c r="NNE1" s="133"/>
      <c r="NNF1" s="130"/>
      <c r="NNG1" s="205"/>
      <c r="NNH1" s="205"/>
      <c r="NNI1" s="205"/>
      <c r="NNJ1" s="205"/>
      <c r="NNK1" s="205"/>
      <c r="NNL1" s="131"/>
      <c r="NNM1" s="132"/>
      <c r="NNN1" s="133"/>
      <c r="NNO1" s="130"/>
      <c r="NNP1" s="205"/>
      <c r="NNQ1" s="205"/>
      <c r="NNR1" s="205"/>
      <c r="NNS1" s="205"/>
      <c r="NNT1" s="205"/>
      <c r="NNU1" s="131"/>
      <c r="NNV1" s="132"/>
      <c r="NNW1" s="133"/>
      <c r="NNX1" s="130"/>
      <c r="NNY1" s="205"/>
      <c r="NNZ1" s="205"/>
      <c r="NOA1" s="205"/>
      <c r="NOB1" s="205"/>
      <c r="NOC1" s="205"/>
      <c r="NOD1" s="131"/>
      <c r="NOE1" s="132"/>
      <c r="NOF1" s="133"/>
      <c r="NOG1" s="130"/>
      <c r="NOH1" s="205"/>
      <c r="NOI1" s="205"/>
      <c r="NOJ1" s="205"/>
      <c r="NOK1" s="205"/>
      <c r="NOL1" s="205"/>
      <c r="NOM1" s="131"/>
      <c r="NON1" s="132"/>
      <c r="NOO1" s="133"/>
      <c r="NOP1" s="130"/>
      <c r="NOQ1" s="205"/>
      <c r="NOR1" s="205"/>
      <c r="NOS1" s="205"/>
      <c r="NOT1" s="205"/>
      <c r="NOU1" s="205"/>
      <c r="NOV1" s="131"/>
      <c r="NOW1" s="132"/>
      <c r="NOX1" s="133"/>
      <c r="NOY1" s="130"/>
      <c r="NOZ1" s="205"/>
      <c r="NPA1" s="205"/>
      <c r="NPB1" s="205"/>
      <c r="NPC1" s="205"/>
      <c r="NPD1" s="205"/>
      <c r="NPE1" s="131"/>
      <c r="NPF1" s="132"/>
      <c r="NPG1" s="133"/>
      <c r="NPH1" s="130"/>
      <c r="NPI1" s="205"/>
      <c r="NPJ1" s="205"/>
      <c r="NPK1" s="205"/>
      <c r="NPL1" s="205"/>
      <c r="NPM1" s="205"/>
      <c r="NPN1" s="131"/>
      <c r="NPO1" s="132"/>
      <c r="NPP1" s="133"/>
      <c r="NPQ1" s="130"/>
      <c r="NPR1" s="205"/>
      <c r="NPS1" s="205"/>
      <c r="NPT1" s="205"/>
      <c r="NPU1" s="205"/>
      <c r="NPV1" s="205"/>
      <c r="NPW1" s="131"/>
      <c r="NPX1" s="132"/>
      <c r="NPY1" s="133"/>
      <c r="NPZ1" s="130"/>
      <c r="NQA1" s="205"/>
      <c r="NQB1" s="205"/>
      <c r="NQC1" s="205"/>
      <c r="NQD1" s="205"/>
      <c r="NQE1" s="205"/>
      <c r="NQF1" s="131"/>
      <c r="NQG1" s="132"/>
      <c r="NQH1" s="133"/>
      <c r="NQI1" s="130"/>
      <c r="NQJ1" s="205"/>
      <c r="NQK1" s="205"/>
      <c r="NQL1" s="205"/>
      <c r="NQM1" s="205"/>
      <c r="NQN1" s="205"/>
      <c r="NQO1" s="131"/>
      <c r="NQP1" s="132"/>
      <c r="NQQ1" s="133"/>
      <c r="NQR1" s="130"/>
      <c r="NQS1" s="205"/>
      <c r="NQT1" s="205"/>
      <c r="NQU1" s="205"/>
      <c r="NQV1" s="205"/>
      <c r="NQW1" s="205"/>
      <c r="NQX1" s="131"/>
      <c r="NQY1" s="132"/>
      <c r="NQZ1" s="133"/>
      <c r="NRA1" s="130"/>
      <c r="NRB1" s="205"/>
      <c r="NRC1" s="205"/>
      <c r="NRD1" s="205"/>
      <c r="NRE1" s="205"/>
      <c r="NRF1" s="205"/>
      <c r="NRG1" s="131"/>
      <c r="NRH1" s="132"/>
      <c r="NRI1" s="133"/>
      <c r="NRJ1" s="130"/>
      <c r="NRK1" s="205"/>
      <c r="NRL1" s="205"/>
      <c r="NRM1" s="205"/>
      <c r="NRN1" s="205"/>
      <c r="NRO1" s="205"/>
      <c r="NRP1" s="131"/>
      <c r="NRQ1" s="132"/>
      <c r="NRR1" s="133"/>
      <c r="NRS1" s="130"/>
      <c r="NRT1" s="205"/>
      <c r="NRU1" s="205"/>
      <c r="NRV1" s="205"/>
      <c r="NRW1" s="205"/>
      <c r="NRX1" s="205"/>
      <c r="NRY1" s="131"/>
      <c r="NRZ1" s="132"/>
      <c r="NSA1" s="133"/>
      <c r="NSB1" s="130"/>
      <c r="NSC1" s="205"/>
      <c r="NSD1" s="205"/>
      <c r="NSE1" s="205"/>
      <c r="NSF1" s="205"/>
      <c r="NSG1" s="205"/>
      <c r="NSH1" s="131"/>
      <c r="NSI1" s="132"/>
      <c r="NSJ1" s="133"/>
      <c r="NSK1" s="130"/>
      <c r="NSL1" s="205"/>
      <c r="NSM1" s="205"/>
      <c r="NSN1" s="205"/>
      <c r="NSO1" s="205"/>
      <c r="NSP1" s="205"/>
      <c r="NSQ1" s="131"/>
      <c r="NSR1" s="132"/>
      <c r="NSS1" s="133"/>
      <c r="NST1" s="130"/>
      <c r="NSU1" s="205"/>
      <c r="NSV1" s="205"/>
      <c r="NSW1" s="205"/>
      <c r="NSX1" s="205"/>
      <c r="NSY1" s="205"/>
      <c r="NSZ1" s="131"/>
      <c r="NTA1" s="132"/>
      <c r="NTB1" s="133"/>
      <c r="NTC1" s="130"/>
      <c r="NTD1" s="205"/>
      <c r="NTE1" s="205"/>
      <c r="NTF1" s="205"/>
      <c r="NTG1" s="205"/>
      <c r="NTH1" s="205"/>
      <c r="NTI1" s="131"/>
      <c r="NTJ1" s="132"/>
      <c r="NTK1" s="133"/>
      <c r="NTL1" s="130"/>
      <c r="NTM1" s="205"/>
      <c r="NTN1" s="205"/>
      <c r="NTO1" s="205"/>
      <c r="NTP1" s="205"/>
      <c r="NTQ1" s="205"/>
      <c r="NTR1" s="131"/>
      <c r="NTS1" s="132"/>
      <c r="NTT1" s="133"/>
      <c r="NTU1" s="130"/>
      <c r="NTV1" s="205"/>
      <c r="NTW1" s="205"/>
      <c r="NTX1" s="205"/>
      <c r="NTY1" s="205"/>
      <c r="NTZ1" s="205"/>
      <c r="NUA1" s="131"/>
      <c r="NUB1" s="132"/>
      <c r="NUC1" s="133"/>
      <c r="NUD1" s="130"/>
      <c r="NUE1" s="205"/>
      <c r="NUF1" s="205"/>
      <c r="NUG1" s="205"/>
      <c r="NUH1" s="205"/>
      <c r="NUI1" s="205"/>
      <c r="NUJ1" s="131"/>
      <c r="NUK1" s="132"/>
      <c r="NUL1" s="133"/>
      <c r="NUM1" s="130"/>
      <c r="NUN1" s="205"/>
      <c r="NUO1" s="205"/>
      <c r="NUP1" s="205"/>
      <c r="NUQ1" s="205"/>
      <c r="NUR1" s="205"/>
      <c r="NUS1" s="131"/>
      <c r="NUT1" s="132"/>
      <c r="NUU1" s="133"/>
      <c r="NUV1" s="130"/>
      <c r="NUW1" s="205"/>
      <c r="NUX1" s="205"/>
      <c r="NUY1" s="205"/>
      <c r="NUZ1" s="205"/>
      <c r="NVA1" s="205"/>
      <c r="NVB1" s="131"/>
      <c r="NVC1" s="132"/>
      <c r="NVD1" s="133"/>
      <c r="NVE1" s="130"/>
      <c r="NVF1" s="205"/>
      <c r="NVG1" s="205"/>
      <c r="NVH1" s="205"/>
      <c r="NVI1" s="205"/>
      <c r="NVJ1" s="205"/>
      <c r="NVK1" s="131"/>
      <c r="NVL1" s="132"/>
      <c r="NVM1" s="133"/>
      <c r="NVN1" s="130"/>
      <c r="NVO1" s="205"/>
      <c r="NVP1" s="205"/>
      <c r="NVQ1" s="205"/>
      <c r="NVR1" s="205"/>
      <c r="NVS1" s="205"/>
      <c r="NVT1" s="131"/>
      <c r="NVU1" s="132"/>
      <c r="NVV1" s="133"/>
      <c r="NVW1" s="130"/>
      <c r="NVX1" s="205"/>
      <c r="NVY1" s="205"/>
      <c r="NVZ1" s="205"/>
      <c r="NWA1" s="205"/>
      <c r="NWB1" s="205"/>
      <c r="NWC1" s="131"/>
      <c r="NWD1" s="132"/>
      <c r="NWE1" s="133"/>
      <c r="NWF1" s="130"/>
      <c r="NWG1" s="205"/>
      <c r="NWH1" s="205"/>
      <c r="NWI1" s="205"/>
      <c r="NWJ1" s="205"/>
      <c r="NWK1" s="205"/>
      <c r="NWL1" s="131"/>
      <c r="NWM1" s="132"/>
      <c r="NWN1" s="133"/>
      <c r="NWO1" s="130"/>
      <c r="NWP1" s="205"/>
      <c r="NWQ1" s="205"/>
      <c r="NWR1" s="205"/>
      <c r="NWS1" s="205"/>
      <c r="NWT1" s="205"/>
      <c r="NWU1" s="131"/>
      <c r="NWV1" s="132"/>
      <c r="NWW1" s="133"/>
      <c r="NWX1" s="130"/>
      <c r="NWY1" s="205"/>
      <c r="NWZ1" s="205"/>
      <c r="NXA1" s="205"/>
      <c r="NXB1" s="205"/>
      <c r="NXC1" s="205"/>
      <c r="NXD1" s="131"/>
      <c r="NXE1" s="132"/>
      <c r="NXF1" s="133"/>
      <c r="NXG1" s="130"/>
      <c r="NXH1" s="205"/>
      <c r="NXI1" s="205"/>
      <c r="NXJ1" s="205"/>
      <c r="NXK1" s="205"/>
      <c r="NXL1" s="205"/>
      <c r="NXM1" s="131"/>
      <c r="NXN1" s="132"/>
      <c r="NXO1" s="133"/>
      <c r="NXP1" s="130"/>
      <c r="NXQ1" s="205"/>
      <c r="NXR1" s="205"/>
      <c r="NXS1" s="205"/>
      <c r="NXT1" s="205"/>
      <c r="NXU1" s="205"/>
      <c r="NXV1" s="131"/>
      <c r="NXW1" s="132"/>
      <c r="NXX1" s="133"/>
      <c r="NXY1" s="130"/>
      <c r="NXZ1" s="205"/>
      <c r="NYA1" s="205"/>
      <c r="NYB1" s="205"/>
      <c r="NYC1" s="205"/>
      <c r="NYD1" s="205"/>
      <c r="NYE1" s="131"/>
      <c r="NYF1" s="132"/>
      <c r="NYG1" s="133"/>
      <c r="NYH1" s="130"/>
      <c r="NYI1" s="205"/>
      <c r="NYJ1" s="205"/>
      <c r="NYK1" s="205"/>
      <c r="NYL1" s="205"/>
      <c r="NYM1" s="205"/>
      <c r="NYN1" s="131"/>
      <c r="NYO1" s="132"/>
      <c r="NYP1" s="133"/>
      <c r="NYQ1" s="130"/>
      <c r="NYR1" s="205"/>
      <c r="NYS1" s="205"/>
      <c r="NYT1" s="205"/>
      <c r="NYU1" s="205"/>
      <c r="NYV1" s="205"/>
      <c r="NYW1" s="131"/>
      <c r="NYX1" s="132"/>
      <c r="NYY1" s="133"/>
      <c r="NYZ1" s="130"/>
      <c r="NZA1" s="205"/>
      <c r="NZB1" s="205"/>
      <c r="NZC1" s="205"/>
      <c r="NZD1" s="205"/>
      <c r="NZE1" s="205"/>
      <c r="NZF1" s="131"/>
      <c r="NZG1" s="132"/>
      <c r="NZH1" s="133"/>
      <c r="NZI1" s="130"/>
      <c r="NZJ1" s="205"/>
      <c r="NZK1" s="205"/>
      <c r="NZL1" s="205"/>
      <c r="NZM1" s="205"/>
      <c r="NZN1" s="205"/>
      <c r="NZO1" s="131"/>
      <c r="NZP1" s="132"/>
      <c r="NZQ1" s="133"/>
      <c r="NZR1" s="130"/>
      <c r="NZS1" s="205"/>
      <c r="NZT1" s="205"/>
      <c r="NZU1" s="205"/>
      <c r="NZV1" s="205"/>
      <c r="NZW1" s="205"/>
      <c r="NZX1" s="131"/>
      <c r="NZY1" s="132"/>
      <c r="NZZ1" s="133"/>
      <c r="OAA1" s="130"/>
      <c r="OAB1" s="205"/>
      <c r="OAC1" s="205"/>
      <c r="OAD1" s="205"/>
      <c r="OAE1" s="205"/>
      <c r="OAF1" s="205"/>
      <c r="OAG1" s="131"/>
      <c r="OAH1" s="132"/>
      <c r="OAI1" s="133"/>
      <c r="OAJ1" s="130"/>
      <c r="OAK1" s="205"/>
      <c r="OAL1" s="205"/>
      <c r="OAM1" s="205"/>
      <c r="OAN1" s="205"/>
      <c r="OAO1" s="205"/>
      <c r="OAP1" s="131"/>
      <c r="OAQ1" s="132"/>
      <c r="OAR1" s="133"/>
      <c r="OAS1" s="130"/>
      <c r="OAT1" s="205"/>
      <c r="OAU1" s="205"/>
      <c r="OAV1" s="205"/>
      <c r="OAW1" s="205"/>
      <c r="OAX1" s="205"/>
      <c r="OAY1" s="131"/>
      <c r="OAZ1" s="132"/>
      <c r="OBA1" s="133"/>
      <c r="OBB1" s="130"/>
      <c r="OBC1" s="205"/>
      <c r="OBD1" s="205"/>
      <c r="OBE1" s="205"/>
      <c r="OBF1" s="205"/>
      <c r="OBG1" s="205"/>
      <c r="OBH1" s="131"/>
      <c r="OBI1" s="132"/>
      <c r="OBJ1" s="133"/>
      <c r="OBK1" s="130"/>
      <c r="OBL1" s="205"/>
      <c r="OBM1" s="205"/>
      <c r="OBN1" s="205"/>
      <c r="OBO1" s="205"/>
      <c r="OBP1" s="205"/>
      <c r="OBQ1" s="131"/>
      <c r="OBR1" s="132"/>
      <c r="OBS1" s="133"/>
      <c r="OBT1" s="130"/>
      <c r="OBU1" s="205"/>
      <c r="OBV1" s="205"/>
      <c r="OBW1" s="205"/>
      <c r="OBX1" s="205"/>
      <c r="OBY1" s="205"/>
      <c r="OBZ1" s="131"/>
      <c r="OCA1" s="132"/>
      <c r="OCB1" s="133"/>
      <c r="OCC1" s="130"/>
      <c r="OCD1" s="205"/>
      <c r="OCE1" s="205"/>
      <c r="OCF1" s="205"/>
      <c r="OCG1" s="205"/>
      <c r="OCH1" s="205"/>
      <c r="OCI1" s="131"/>
      <c r="OCJ1" s="132"/>
      <c r="OCK1" s="133"/>
      <c r="OCL1" s="130"/>
      <c r="OCM1" s="205"/>
      <c r="OCN1" s="205"/>
      <c r="OCO1" s="205"/>
      <c r="OCP1" s="205"/>
      <c r="OCQ1" s="205"/>
      <c r="OCR1" s="131"/>
      <c r="OCS1" s="132"/>
      <c r="OCT1" s="133"/>
      <c r="OCU1" s="130"/>
      <c r="OCV1" s="205"/>
      <c r="OCW1" s="205"/>
      <c r="OCX1" s="205"/>
      <c r="OCY1" s="205"/>
      <c r="OCZ1" s="205"/>
      <c r="ODA1" s="131"/>
      <c r="ODB1" s="132"/>
      <c r="ODC1" s="133"/>
      <c r="ODD1" s="130"/>
      <c r="ODE1" s="205"/>
      <c r="ODF1" s="205"/>
      <c r="ODG1" s="205"/>
      <c r="ODH1" s="205"/>
      <c r="ODI1" s="205"/>
      <c r="ODJ1" s="131"/>
      <c r="ODK1" s="132"/>
      <c r="ODL1" s="133"/>
      <c r="ODM1" s="130"/>
      <c r="ODN1" s="205"/>
      <c r="ODO1" s="205"/>
      <c r="ODP1" s="205"/>
      <c r="ODQ1" s="205"/>
      <c r="ODR1" s="205"/>
      <c r="ODS1" s="131"/>
      <c r="ODT1" s="132"/>
      <c r="ODU1" s="133"/>
      <c r="ODV1" s="130"/>
      <c r="ODW1" s="205"/>
      <c r="ODX1" s="205"/>
      <c r="ODY1" s="205"/>
      <c r="ODZ1" s="205"/>
      <c r="OEA1" s="205"/>
      <c r="OEB1" s="131"/>
      <c r="OEC1" s="132"/>
      <c r="OED1" s="133"/>
      <c r="OEE1" s="130"/>
      <c r="OEF1" s="205"/>
      <c r="OEG1" s="205"/>
      <c r="OEH1" s="205"/>
      <c r="OEI1" s="205"/>
      <c r="OEJ1" s="205"/>
      <c r="OEK1" s="131"/>
      <c r="OEL1" s="132"/>
      <c r="OEM1" s="133"/>
      <c r="OEN1" s="130"/>
      <c r="OEO1" s="205"/>
      <c r="OEP1" s="205"/>
      <c r="OEQ1" s="205"/>
      <c r="OER1" s="205"/>
      <c r="OES1" s="205"/>
      <c r="OET1" s="131"/>
      <c r="OEU1" s="132"/>
      <c r="OEV1" s="133"/>
      <c r="OEW1" s="130"/>
      <c r="OEX1" s="205"/>
      <c r="OEY1" s="205"/>
      <c r="OEZ1" s="205"/>
      <c r="OFA1" s="205"/>
      <c r="OFB1" s="205"/>
      <c r="OFC1" s="131"/>
      <c r="OFD1" s="132"/>
      <c r="OFE1" s="133"/>
      <c r="OFF1" s="130"/>
      <c r="OFG1" s="205"/>
      <c r="OFH1" s="205"/>
      <c r="OFI1" s="205"/>
      <c r="OFJ1" s="205"/>
      <c r="OFK1" s="205"/>
      <c r="OFL1" s="131"/>
      <c r="OFM1" s="132"/>
      <c r="OFN1" s="133"/>
      <c r="OFO1" s="130"/>
      <c r="OFP1" s="205"/>
      <c r="OFQ1" s="205"/>
      <c r="OFR1" s="205"/>
      <c r="OFS1" s="205"/>
      <c r="OFT1" s="205"/>
      <c r="OFU1" s="131"/>
      <c r="OFV1" s="132"/>
      <c r="OFW1" s="133"/>
      <c r="OFX1" s="130"/>
      <c r="OFY1" s="205"/>
      <c r="OFZ1" s="205"/>
      <c r="OGA1" s="205"/>
      <c r="OGB1" s="205"/>
      <c r="OGC1" s="205"/>
      <c r="OGD1" s="131"/>
      <c r="OGE1" s="132"/>
      <c r="OGF1" s="133"/>
      <c r="OGG1" s="130"/>
      <c r="OGH1" s="205"/>
      <c r="OGI1" s="205"/>
      <c r="OGJ1" s="205"/>
      <c r="OGK1" s="205"/>
      <c r="OGL1" s="205"/>
      <c r="OGM1" s="131"/>
      <c r="OGN1" s="132"/>
      <c r="OGO1" s="133"/>
      <c r="OGP1" s="130"/>
      <c r="OGQ1" s="205"/>
      <c r="OGR1" s="205"/>
      <c r="OGS1" s="205"/>
      <c r="OGT1" s="205"/>
      <c r="OGU1" s="205"/>
      <c r="OGV1" s="131"/>
      <c r="OGW1" s="132"/>
      <c r="OGX1" s="133"/>
      <c r="OGY1" s="130"/>
      <c r="OGZ1" s="205"/>
      <c r="OHA1" s="205"/>
      <c r="OHB1" s="205"/>
      <c r="OHC1" s="205"/>
      <c r="OHD1" s="205"/>
      <c r="OHE1" s="131"/>
      <c r="OHF1" s="132"/>
      <c r="OHG1" s="133"/>
      <c r="OHH1" s="130"/>
      <c r="OHI1" s="205"/>
      <c r="OHJ1" s="205"/>
      <c r="OHK1" s="205"/>
      <c r="OHL1" s="205"/>
      <c r="OHM1" s="205"/>
      <c r="OHN1" s="131"/>
      <c r="OHO1" s="132"/>
      <c r="OHP1" s="133"/>
      <c r="OHQ1" s="130"/>
      <c r="OHR1" s="205"/>
      <c r="OHS1" s="205"/>
      <c r="OHT1" s="205"/>
      <c r="OHU1" s="205"/>
      <c r="OHV1" s="205"/>
      <c r="OHW1" s="131"/>
      <c r="OHX1" s="132"/>
      <c r="OHY1" s="133"/>
      <c r="OHZ1" s="130"/>
      <c r="OIA1" s="205"/>
      <c r="OIB1" s="205"/>
      <c r="OIC1" s="205"/>
      <c r="OID1" s="205"/>
      <c r="OIE1" s="205"/>
      <c r="OIF1" s="131"/>
      <c r="OIG1" s="132"/>
      <c r="OIH1" s="133"/>
      <c r="OII1" s="130"/>
      <c r="OIJ1" s="205"/>
      <c r="OIK1" s="205"/>
      <c r="OIL1" s="205"/>
      <c r="OIM1" s="205"/>
      <c r="OIN1" s="205"/>
      <c r="OIO1" s="131"/>
      <c r="OIP1" s="132"/>
      <c r="OIQ1" s="133"/>
      <c r="OIR1" s="130"/>
      <c r="OIS1" s="205"/>
      <c r="OIT1" s="205"/>
      <c r="OIU1" s="205"/>
      <c r="OIV1" s="205"/>
      <c r="OIW1" s="205"/>
      <c r="OIX1" s="131"/>
      <c r="OIY1" s="132"/>
      <c r="OIZ1" s="133"/>
      <c r="OJA1" s="130"/>
      <c r="OJB1" s="205"/>
      <c r="OJC1" s="205"/>
      <c r="OJD1" s="205"/>
      <c r="OJE1" s="205"/>
      <c r="OJF1" s="205"/>
      <c r="OJG1" s="131"/>
      <c r="OJH1" s="132"/>
      <c r="OJI1" s="133"/>
      <c r="OJJ1" s="130"/>
      <c r="OJK1" s="205"/>
      <c r="OJL1" s="205"/>
      <c r="OJM1" s="205"/>
      <c r="OJN1" s="205"/>
      <c r="OJO1" s="205"/>
      <c r="OJP1" s="131"/>
      <c r="OJQ1" s="132"/>
      <c r="OJR1" s="133"/>
      <c r="OJS1" s="130"/>
      <c r="OJT1" s="205"/>
      <c r="OJU1" s="205"/>
      <c r="OJV1" s="205"/>
      <c r="OJW1" s="205"/>
      <c r="OJX1" s="205"/>
      <c r="OJY1" s="131"/>
      <c r="OJZ1" s="132"/>
      <c r="OKA1" s="133"/>
      <c r="OKB1" s="130"/>
      <c r="OKC1" s="205"/>
      <c r="OKD1" s="205"/>
      <c r="OKE1" s="205"/>
      <c r="OKF1" s="205"/>
      <c r="OKG1" s="205"/>
      <c r="OKH1" s="131"/>
      <c r="OKI1" s="132"/>
      <c r="OKJ1" s="133"/>
      <c r="OKK1" s="130"/>
      <c r="OKL1" s="205"/>
      <c r="OKM1" s="205"/>
      <c r="OKN1" s="205"/>
      <c r="OKO1" s="205"/>
      <c r="OKP1" s="205"/>
      <c r="OKQ1" s="131"/>
      <c r="OKR1" s="132"/>
      <c r="OKS1" s="133"/>
      <c r="OKT1" s="130"/>
      <c r="OKU1" s="205"/>
      <c r="OKV1" s="205"/>
      <c r="OKW1" s="205"/>
      <c r="OKX1" s="205"/>
      <c r="OKY1" s="205"/>
      <c r="OKZ1" s="131"/>
      <c r="OLA1" s="132"/>
      <c r="OLB1" s="133"/>
      <c r="OLC1" s="130"/>
      <c r="OLD1" s="205"/>
      <c r="OLE1" s="205"/>
      <c r="OLF1" s="205"/>
      <c r="OLG1" s="205"/>
      <c r="OLH1" s="205"/>
      <c r="OLI1" s="131"/>
      <c r="OLJ1" s="132"/>
      <c r="OLK1" s="133"/>
      <c r="OLL1" s="130"/>
      <c r="OLM1" s="205"/>
      <c r="OLN1" s="205"/>
      <c r="OLO1" s="205"/>
      <c r="OLP1" s="205"/>
      <c r="OLQ1" s="205"/>
      <c r="OLR1" s="131"/>
      <c r="OLS1" s="132"/>
      <c r="OLT1" s="133"/>
      <c r="OLU1" s="130"/>
      <c r="OLV1" s="205"/>
      <c r="OLW1" s="205"/>
      <c r="OLX1" s="205"/>
      <c r="OLY1" s="205"/>
      <c r="OLZ1" s="205"/>
      <c r="OMA1" s="131"/>
      <c r="OMB1" s="132"/>
      <c r="OMC1" s="133"/>
      <c r="OMD1" s="130"/>
      <c r="OME1" s="205"/>
      <c r="OMF1" s="205"/>
      <c r="OMG1" s="205"/>
      <c r="OMH1" s="205"/>
      <c r="OMI1" s="205"/>
      <c r="OMJ1" s="131"/>
      <c r="OMK1" s="132"/>
      <c r="OML1" s="133"/>
      <c r="OMM1" s="130"/>
      <c r="OMN1" s="205"/>
      <c r="OMO1" s="205"/>
      <c r="OMP1" s="205"/>
      <c r="OMQ1" s="205"/>
      <c r="OMR1" s="205"/>
      <c r="OMS1" s="131"/>
      <c r="OMT1" s="132"/>
      <c r="OMU1" s="133"/>
      <c r="OMV1" s="130"/>
      <c r="OMW1" s="205"/>
      <c r="OMX1" s="205"/>
      <c r="OMY1" s="205"/>
      <c r="OMZ1" s="205"/>
      <c r="ONA1" s="205"/>
      <c r="ONB1" s="131"/>
      <c r="ONC1" s="132"/>
      <c r="OND1" s="133"/>
      <c r="ONE1" s="130"/>
      <c r="ONF1" s="205"/>
      <c r="ONG1" s="205"/>
      <c r="ONH1" s="205"/>
      <c r="ONI1" s="205"/>
      <c r="ONJ1" s="205"/>
      <c r="ONK1" s="131"/>
      <c r="ONL1" s="132"/>
      <c r="ONM1" s="133"/>
      <c r="ONN1" s="130"/>
      <c r="ONO1" s="205"/>
      <c r="ONP1" s="205"/>
      <c r="ONQ1" s="205"/>
      <c r="ONR1" s="205"/>
      <c r="ONS1" s="205"/>
      <c r="ONT1" s="131"/>
      <c r="ONU1" s="132"/>
      <c r="ONV1" s="133"/>
      <c r="ONW1" s="130"/>
      <c r="ONX1" s="205"/>
      <c r="ONY1" s="205"/>
      <c r="ONZ1" s="205"/>
      <c r="OOA1" s="205"/>
      <c r="OOB1" s="205"/>
      <c r="OOC1" s="131"/>
      <c r="OOD1" s="132"/>
      <c r="OOE1" s="133"/>
      <c r="OOF1" s="130"/>
      <c r="OOG1" s="205"/>
      <c r="OOH1" s="205"/>
      <c r="OOI1" s="205"/>
      <c r="OOJ1" s="205"/>
      <c r="OOK1" s="205"/>
      <c r="OOL1" s="131"/>
      <c r="OOM1" s="132"/>
      <c r="OON1" s="133"/>
      <c r="OOO1" s="130"/>
      <c r="OOP1" s="205"/>
      <c r="OOQ1" s="205"/>
      <c r="OOR1" s="205"/>
      <c r="OOS1" s="205"/>
      <c r="OOT1" s="205"/>
      <c r="OOU1" s="131"/>
      <c r="OOV1" s="132"/>
      <c r="OOW1" s="133"/>
      <c r="OOX1" s="130"/>
      <c r="OOY1" s="205"/>
      <c r="OOZ1" s="205"/>
      <c r="OPA1" s="205"/>
      <c r="OPB1" s="205"/>
      <c r="OPC1" s="205"/>
      <c r="OPD1" s="131"/>
      <c r="OPE1" s="132"/>
      <c r="OPF1" s="133"/>
      <c r="OPG1" s="130"/>
      <c r="OPH1" s="205"/>
      <c r="OPI1" s="205"/>
      <c r="OPJ1" s="205"/>
      <c r="OPK1" s="205"/>
      <c r="OPL1" s="205"/>
      <c r="OPM1" s="131"/>
      <c r="OPN1" s="132"/>
      <c r="OPO1" s="133"/>
      <c r="OPP1" s="130"/>
      <c r="OPQ1" s="205"/>
      <c r="OPR1" s="205"/>
      <c r="OPS1" s="205"/>
      <c r="OPT1" s="205"/>
      <c r="OPU1" s="205"/>
      <c r="OPV1" s="131"/>
      <c r="OPW1" s="132"/>
      <c r="OPX1" s="133"/>
      <c r="OPY1" s="130"/>
      <c r="OPZ1" s="205"/>
      <c r="OQA1" s="205"/>
      <c r="OQB1" s="205"/>
      <c r="OQC1" s="205"/>
      <c r="OQD1" s="205"/>
      <c r="OQE1" s="131"/>
      <c r="OQF1" s="132"/>
      <c r="OQG1" s="133"/>
      <c r="OQH1" s="130"/>
      <c r="OQI1" s="205"/>
      <c r="OQJ1" s="205"/>
      <c r="OQK1" s="205"/>
      <c r="OQL1" s="205"/>
      <c r="OQM1" s="205"/>
      <c r="OQN1" s="131"/>
      <c r="OQO1" s="132"/>
      <c r="OQP1" s="133"/>
      <c r="OQQ1" s="130"/>
      <c r="OQR1" s="205"/>
      <c r="OQS1" s="205"/>
      <c r="OQT1" s="205"/>
      <c r="OQU1" s="205"/>
      <c r="OQV1" s="205"/>
      <c r="OQW1" s="131"/>
      <c r="OQX1" s="132"/>
      <c r="OQY1" s="133"/>
      <c r="OQZ1" s="130"/>
      <c r="ORA1" s="205"/>
      <c r="ORB1" s="205"/>
      <c r="ORC1" s="205"/>
      <c r="ORD1" s="205"/>
      <c r="ORE1" s="205"/>
      <c r="ORF1" s="131"/>
      <c r="ORG1" s="132"/>
      <c r="ORH1" s="133"/>
      <c r="ORI1" s="130"/>
      <c r="ORJ1" s="205"/>
      <c r="ORK1" s="205"/>
      <c r="ORL1" s="205"/>
      <c r="ORM1" s="205"/>
      <c r="ORN1" s="205"/>
      <c r="ORO1" s="131"/>
      <c r="ORP1" s="132"/>
      <c r="ORQ1" s="133"/>
      <c r="ORR1" s="130"/>
      <c r="ORS1" s="205"/>
      <c r="ORT1" s="205"/>
      <c r="ORU1" s="205"/>
      <c r="ORV1" s="205"/>
      <c r="ORW1" s="205"/>
      <c r="ORX1" s="131"/>
      <c r="ORY1" s="132"/>
      <c r="ORZ1" s="133"/>
      <c r="OSA1" s="130"/>
      <c r="OSB1" s="205"/>
      <c r="OSC1" s="205"/>
      <c r="OSD1" s="205"/>
      <c r="OSE1" s="205"/>
      <c r="OSF1" s="205"/>
      <c r="OSG1" s="131"/>
      <c r="OSH1" s="132"/>
      <c r="OSI1" s="133"/>
      <c r="OSJ1" s="130"/>
      <c r="OSK1" s="205"/>
      <c r="OSL1" s="205"/>
      <c r="OSM1" s="205"/>
      <c r="OSN1" s="205"/>
      <c r="OSO1" s="205"/>
      <c r="OSP1" s="131"/>
      <c r="OSQ1" s="132"/>
      <c r="OSR1" s="133"/>
      <c r="OSS1" s="130"/>
      <c r="OST1" s="205"/>
      <c r="OSU1" s="205"/>
      <c r="OSV1" s="205"/>
      <c r="OSW1" s="205"/>
      <c r="OSX1" s="205"/>
      <c r="OSY1" s="131"/>
      <c r="OSZ1" s="132"/>
      <c r="OTA1" s="133"/>
      <c r="OTB1" s="130"/>
      <c r="OTC1" s="205"/>
      <c r="OTD1" s="205"/>
      <c r="OTE1" s="205"/>
      <c r="OTF1" s="205"/>
      <c r="OTG1" s="205"/>
      <c r="OTH1" s="131"/>
      <c r="OTI1" s="132"/>
      <c r="OTJ1" s="133"/>
      <c r="OTK1" s="130"/>
      <c r="OTL1" s="205"/>
      <c r="OTM1" s="205"/>
      <c r="OTN1" s="205"/>
      <c r="OTO1" s="205"/>
      <c r="OTP1" s="205"/>
      <c r="OTQ1" s="131"/>
      <c r="OTR1" s="132"/>
      <c r="OTS1" s="133"/>
      <c r="OTT1" s="130"/>
      <c r="OTU1" s="205"/>
      <c r="OTV1" s="205"/>
      <c r="OTW1" s="205"/>
      <c r="OTX1" s="205"/>
      <c r="OTY1" s="205"/>
      <c r="OTZ1" s="131"/>
      <c r="OUA1" s="132"/>
      <c r="OUB1" s="133"/>
      <c r="OUC1" s="130"/>
      <c r="OUD1" s="205"/>
      <c r="OUE1" s="205"/>
      <c r="OUF1" s="205"/>
      <c r="OUG1" s="205"/>
      <c r="OUH1" s="205"/>
      <c r="OUI1" s="131"/>
      <c r="OUJ1" s="132"/>
      <c r="OUK1" s="133"/>
      <c r="OUL1" s="130"/>
      <c r="OUM1" s="205"/>
      <c r="OUN1" s="205"/>
      <c r="OUO1" s="205"/>
      <c r="OUP1" s="205"/>
      <c r="OUQ1" s="205"/>
      <c r="OUR1" s="131"/>
      <c r="OUS1" s="132"/>
      <c r="OUT1" s="133"/>
      <c r="OUU1" s="130"/>
      <c r="OUV1" s="205"/>
      <c r="OUW1" s="205"/>
      <c r="OUX1" s="205"/>
      <c r="OUY1" s="205"/>
      <c r="OUZ1" s="205"/>
      <c r="OVA1" s="131"/>
      <c r="OVB1" s="132"/>
      <c r="OVC1" s="133"/>
      <c r="OVD1" s="130"/>
      <c r="OVE1" s="205"/>
      <c r="OVF1" s="205"/>
      <c r="OVG1" s="205"/>
      <c r="OVH1" s="205"/>
      <c r="OVI1" s="205"/>
      <c r="OVJ1" s="131"/>
      <c r="OVK1" s="132"/>
      <c r="OVL1" s="133"/>
      <c r="OVM1" s="130"/>
      <c r="OVN1" s="205"/>
      <c r="OVO1" s="205"/>
      <c r="OVP1" s="205"/>
      <c r="OVQ1" s="205"/>
      <c r="OVR1" s="205"/>
      <c r="OVS1" s="131"/>
      <c r="OVT1" s="132"/>
      <c r="OVU1" s="133"/>
      <c r="OVV1" s="130"/>
      <c r="OVW1" s="205"/>
      <c r="OVX1" s="205"/>
      <c r="OVY1" s="205"/>
      <c r="OVZ1" s="205"/>
      <c r="OWA1" s="205"/>
      <c r="OWB1" s="131"/>
      <c r="OWC1" s="132"/>
      <c r="OWD1" s="133"/>
      <c r="OWE1" s="130"/>
      <c r="OWF1" s="205"/>
      <c r="OWG1" s="205"/>
      <c r="OWH1" s="205"/>
      <c r="OWI1" s="205"/>
      <c r="OWJ1" s="205"/>
      <c r="OWK1" s="131"/>
      <c r="OWL1" s="132"/>
      <c r="OWM1" s="133"/>
      <c r="OWN1" s="130"/>
      <c r="OWO1" s="205"/>
      <c r="OWP1" s="205"/>
      <c r="OWQ1" s="205"/>
      <c r="OWR1" s="205"/>
      <c r="OWS1" s="205"/>
      <c r="OWT1" s="131"/>
      <c r="OWU1" s="132"/>
      <c r="OWV1" s="133"/>
      <c r="OWW1" s="130"/>
      <c r="OWX1" s="205"/>
      <c r="OWY1" s="205"/>
      <c r="OWZ1" s="205"/>
      <c r="OXA1" s="205"/>
      <c r="OXB1" s="205"/>
      <c r="OXC1" s="131"/>
      <c r="OXD1" s="132"/>
      <c r="OXE1" s="133"/>
      <c r="OXF1" s="130"/>
      <c r="OXG1" s="205"/>
      <c r="OXH1" s="205"/>
      <c r="OXI1" s="205"/>
      <c r="OXJ1" s="205"/>
      <c r="OXK1" s="205"/>
      <c r="OXL1" s="131"/>
      <c r="OXM1" s="132"/>
      <c r="OXN1" s="133"/>
      <c r="OXO1" s="130"/>
      <c r="OXP1" s="205"/>
      <c r="OXQ1" s="205"/>
      <c r="OXR1" s="205"/>
      <c r="OXS1" s="205"/>
      <c r="OXT1" s="205"/>
      <c r="OXU1" s="131"/>
      <c r="OXV1" s="132"/>
      <c r="OXW1" s="133"/>
      <c r="OXX1" s="130"/>
      <c r="OXY1" s="205"/>
      <c r="OXZ1" s="205"/>
      <c r="OYA1" s="205"/>
      <c r="OYB1" s="205"/>
      <c r="OYC1" s="205"/>
      <c r="OYD1" s="131"/>
      <c r="OYE1" s="132"/>
      <c r="OYF1" s="133"/>
      <c r="OYG1" s="130"/>
      <c r="OYH1" s="205"/>
      <c r="OYI1" s="205"/>
      <c r="OYJ1" s="205"/>
      <c r="OYK1" s="205"/>
      <c r="OYL1" s="205"/>
      <c r="OYM1" s="131"/>
      <c r="OYN1" s="132"/>
      <c r="OYO1" s="133"/>
      <c r="OYP1" s="130"/>
      <c r="OYQ1" s="205"/>
      <c r="OYR1" s="205"/>
      <c r="OYS1" s="205"/>
      <c r="OYT1" s="205"/>
      <c r="OYU1" s="205"/>
      <c r="OYV1" s="131"/>
      <c r="OYW1" s="132"/>
      <c r="OYX1" s="133"/>
      <c r="OYY1" s="130"/>
      <c r="OYZ1" s="205"/>
      <c r="OZA1" s="205"/>
      <c r="OZB1" s="205"/>
      <c r="OZC1" s="205"/>
      <c r="OZD1" s="205"/>
      <c r="OZE1" s="131"/>
      <c r="OZF1" s="132"/>
      <c r="OZG1" s="133"/>
      <c r="OZH1" s="130"/>
      <c r="OZI1" s="205"/>
      <c r="OZJ1" s="205"/>
      <c r="OZK1" s="205"/>
      <c r="OZL1" s="205"/>
      <c r="OZM1" s="205"/>
      <c r="OZN1" s="131"/>
      <c r="OZO1" s="132"/>
      <c r="OZP1" s="133"/>
      <c r="OZQ1" s="130"/>
      <c r="OZR1" s="205"/>
      <c r="OZS1" s="205"/>
      <c r="OZT1" s="205"/>
      <c r="OZU1" s="205"/>
      <c r="OZV1" s="205"/>
      <c r="OZW1" s="131"/>
      <c r="OZX1" s="132"/>
      <c r="OZY1" s="133"/>
      <c r="OZZ1" s="130"/>
      <c r="PAA1" s="205"/>
      <c r="PAB1" s="205"/>
      <c r="PAC1" s="205"/>
      <c r="PAD1" s="205"/>
      <c r="PAE1" s="205"/>
      <c r="PAF1" s="131"/>
      <c r="PAG1" s="132"/>
      <c r="PAH1" s="133"/>
      <c r="PAI1" s="130"/>
      <c r="PAJ1" s="205"/>
      <c r="PAK1" s="205"/>
      <c r="PAL1" s="205"/>
      <c r="PAM1" s="205"/>
      <c r="PAN1" s="205"/>
      <c r="PAO1" s="131"/>
      <c r="PAP1" s="132"/>
      <c r="PAQ1" s="133"/>
      <c r="PAR1" s="130"/>
      <c r="PAS1" s="205"/>
      <c r="PAT1" s="205"/>
      <c r="PAU1" s="205"/>
      <c r="PAV1" s="205"/>
      <c r="PAW1" s="205"/>
      <c r="PAX1" s="131"/>
      <c r="PAY1" s="132"/>
      <c r="PAZ1" s="133"/>
      <c r="PBA1" s="130"/>
      <c r="PBB1" s="205"/>
      <c r="PBC1" s="205"/>
      <c r="PBD1" s="205"/>
      <c r="PBE1" s="205"/>
      <c r="PBF1" s="205"/>
      <c r="PBG1" s="131"/>
      <c r="PBH1" s="132"/>
      <c r="PBI1" s="133"/>
      <c r="PBJ1" s="130"/>
      <c r="PBK1" s="205"/>
      <c r="PBL1" s="205"/>
      <c r="PBM1" s="205"/>
      <c r="PBN1" s="205"/>
      <c r="PBO1" s="205"/>
      <c r="PBP1" s="131"/>
      <c r="PBQ1" s="132"/>
      <c r="PBR1" s="133"/>
      <c r="PBS1" s="130"/>
      <c r="PBT1" s="205"/>
      <c r="PBU1" s="205"/>
      <c r="PBV1" s="205"/>
      <c r="PBW1" s="205"/>
      <c r="PBX1" s="205"/>
      <c r="PBY1" s="131"/>
      <c r="PBZ1" s="132"/>
      <c r="PCA1" s="133"/>
      <c r="PCB1" s="130"/>
      <c r="PCC1" s="205"/>
      <c r="PCD1" s="205"/>
      <c r="PCE1" s="205"/>
      <c r="PCF1" s="205"/>
      <c r="PCG1" s="205"/>
      <c r="PCH1" s="131"/>
      <c r="PCI1" s="132"/>
      <c r="PCJ1" s="133"/>
      <c r="PCK1" s="130"/>
      <c r="PCL1" s="205"/>
      <c r="PCM1" s="205"/>
      <c r="PCN1" s="205"/>
      <c r="PCO1" s="205"/>
      <c r="PCP1" s="205"/>
      <c r="PCQ1" s="131"/>
      <c r="PCR1" s="132"/>
      <c r="PCS1" s="133"/>
      <c r="PCT1" s="130"/>
      <c r="PCU1" s="205"/>
      <c r="PCV1" s="205"/>
      <c r="PCW1" s="205"/>
      <c r="PCX1" s="205"/>
      <c r="PCY1" s="205"/>
      <c r="PCZ1" s="131"/>
      <c r="PDA1" s="132"/>
      <c r="PDB1" s="133"/>
      <c r="PDC1" s="130"/>
      <c r="PDD1" s="205"/>
      <c r="PDE1" s="205"/>
      <c r="PDF1" s="205"/>
      <c r="PDG1" s="205"/>
      <c r="PDH1" s="205"/>
      <c r="PDI1" s="131"/>
      <c r="PDJ1" s="132"/>
      <c r="PDK1" s="133"/>
      <c r="PDL1" s="130"/>
      <c r="PDM1" s="205"/>
      <c r="PDN1" s="205"/>
      <c r="PDO1" s="205"/>
      <c r="PDP1" s="205"/>
      <c r="PDQ1" s="205"/>
      <c r="PDR1" s="131"/>
      <c r="PDS1" s="132"/>
      <c r="PDT1" s="133"/>
      <c r="PDU1" s="130"/>
      <c r="PDV1" s="205"/>
      <c r="PDW1" s="205"/>
      <c r="PDX1" s="205"/>
      <c r="PDY1" s="205"/>
      <c r="PDZ1" s="205"/>
      <c r="PEA1" s="131"/>
      <c r="PEB1" s="132"/>
      <c r="PEC1" s="133"/>
      <c r="PED1" s="130"/>
      <c r="PEE1" s="205"/>
      <c r="PEF1" s="205"/>
      <c r="PEG1" s="205"/>
      <c r="PEH1" s="205"/>
      <c r="PEI1" s="205"/>
      <c r="PEJ1" s="131"/>
      <c r="PEK1" s="132"/>
      <c r="PEL1" s="133"/>
      <c r="PEM1" s="130"/>
      <c r="PEN1" s="205"/>
      <c r="PEO1" s="205"/>
      <c r="PEP1" s="205"/>
      <c r="PEQ1" s="205"/>
      <c r="PER1" s="205"/>
      <c r="PES1" s="131"/>
      <c r="PET1" s="132"/>
      <c r="PEU1" s="133"/>
      <c r="PEV1" s="130"/>
      <c r="PEW1" s="205"/>
      <c r="PEX1" s="205"/>
      <c r="PEY1" s="205"/>
      <c r="PEZ1" s="205"/>
      <c r="PFA1" s="205"/>
      <c r="PFB1" s="131"/>
      <c r="PFC1" s="132"/>
      <c r="PFD1" s="133"/>
      <c r="PFE1" s="130"/>
      <c r="PFF1" s="205"/>
      <c r="PFG1" s="205"/>
      <c r="PFH1" s="205"/>
      <c r="PFI1" s="205"/>
      <c r="PFJ1" s="205"/>
      <c r="PFK1" s="131"/>
      <c r="PFL1" s="132"/>
      <c r="PFM1" s="133"/>
      <c r="PFN1" s="130"/>
      <c r="PFO1" s="205"/>
      <c r="PFP1" s="205"/>
      <c r="PFQ1" s="205"/>
      <c r="PFR1" s="205"/>
      <c r="PFS1" s="205"/>
      <c r="PFT1" s="131"/>
      <c r="PFU1" s="132"/>
      <c r="PFV1" s="133"/>
      <c r="PFW1" s="130"/>
      <c r="PFX1" s="205"/>
      <c r="PFY1" s="205"/>
      <c r="PFZ1" s="205"/>
      <c r="PGA1" s="205"/>
      <c r="PGB1" s="205"/>
      <c r="PGC1" s="131"/>
      <c r="PGD1" s="132"/>
      <c r="PGE1" s="133"/>
      <c r="PGF1" s="130"/>
      <c r="PGG1" s="205"/>
      <c r="PGH1" s="205"/>
      <c r="PGI1" s="205"/>
      <c r="PGJ1" s="205"/>
      <c r="PGK1" s="205"/>
      <c r="PGL1" s="131"/>
      <c r="PGM1" s="132"/>
      <c r="PGN1" s="133"/>
      <c r="PGO1" s="130"/>
      <c r="PGP1" s="205"/>
      <c r="PGQ1" s="205"/>
      <c r="PGR1" s="205"/>
      <c r="PGS1" s="205"/>
      <c r="PGT1" s="205"/>
      <c r="PGU1" s="131"/>
      <c r="PGV1" s="132"/>
      <c r="PGW1" s="133"/>
      <c r="PGX1" s="130"/>
      <c r="PGY1" s="205"/>
      <c r="PGZ1" s="205"/>
      <c r="PHA1" s="205"/>
      <c r="PHB1" s="205"/>
      <c r="PHC1" s="205"/>
      <c r="PHD1" s="131"/>
      <c r="PHE1" s="132"/>
      <c r="PHF1" s="133"/>
      <c r="PHG1" s="130"/>
      <c r="PHH1" s="205"/>
      <c r="PHI1" s="205"/>
      <c r="PHJ1" s="205"/>
      <c r="PHK1" s="205"/>
      <c r="PHL1" s="205"/>
      <c r="PHM1" s="131"/>
      <c r="PHN1" s="132"/>
      <c r="PHO1" s="133"/>
      <c r="PHP1" s="130"/>
      <c r="PHQ1" s="205"/>
      <c r="PHR1" s="205"/>
      <c r="PHS1" s="205"/>
      <c r="PHT1" s="205"/>
      <c r="PHU1" s="205"/>
      <c r="PHV1" s="131"/>
      <c r="PHW1" s="132"/>
      <c r="PHX1" s="133"/>
      <c r="PHY1" s="130"/>
      <c r="PHZ1" s="205"/>
      <c r="PIA1" s="205"/>
      <c r="PIB1" s="205"/>
      <c r="PIC1" s="205"/>
      <c r="PID1" s="205"/>
      <c r="PIE1" s="131"/>
      <c r="PIF1" s="132"/>
      <c r="PIG1" s="133"/>
      <c r="PIH1" s="130"/>
      <c r="PII1" s="205"/>
      <c r="PIJ1" s="205"/>
      <c r="PIK1" s="205"/>
      <c r="PIL1" s="205"/>
      <c r="PIM1" s="205"/>
      <c r="PIN1" s="131"/>
      <c r="PIO1" s="132"/>
      <c r="PIP1" s="133"/>
      <c r="PIQ1" s="130"/>
      <c r="PIR1" s="205"/>
      <c r="PIS1" s="205"/>
      <c r="PIT1" s="205"/>
      <c r="PIU1" s="205"/>
      <c r="PIV1" s="205"/>
      <c r="PIW1" s="131"/>
      <c r="PIX1" s="132"/>
      <c r="PIY1" s="133"/>
      <c r="PIZ1" s="130"/>
      <c r="PJA1" s="205"/>
      <c r="PJB1" s="205"/>
      <c r="PJC1" s="205"/>
      <c r="PJD1" s="205"/>
      <c r="PJE1" s="205"/>
      <c r="PJF1" s="131"/>
      <c r="PJG1" s="132"/>
      <c r="PJH1" s="133"/>
      <c r="PJI1" s="130"/>
      <c r="PJJ1" s="205"/>
      <c r="PJK1" s="205"/>
      <c r="PJL1" s="205"/>
      <c r="PJM1" s="205"/>
      <c r="PJN1" s="205"/>
      <c r="PJO1" s="131"/>
      <c r="PJP1" s="132"/>
      <c r="PJQ1" s="133"/>
      <c r="PJR1" s="130"/>
      <c r="PJS1" s="205"/>
      <c r="PJT1" s="205"/>
      <c r="PJU1" s="205"/>
      <c r="PJV1" s="205"/>
      <c r="PJW1" s="205"/>
      <c r="PJX1" s="131"/>
      <c r="PJY1" s="132"/>
      <c r="PJZ1" s="133"/>
      <c r="PKA1" s="130"/>
      <c r="PKB1" s="205"/>
      <c r="PKC1" s="205"/>
      <c r="PKD1" s="205"/>
      <c r="PKE1" s="205"/>
      <c r="PKF1" s="205"/>
      <c r="PKG1" s="131"/>
      <c r="PKH1" s="132"/>
      <c r="PKI1" s="133"/>
      <c r="PKJ1" s="130"/>
      <c r="PKK1" s="205"/>
      <c r="PKL1" s="205"/>
      <c r="PKM1" s="205"/>
      <c r="PKN1" s="205"/>
      <c r="PKO1" s="205"/>
      <c r="PKP1" s="131"/>
      <c r="PKQ1" s="132"/>
      <c r="PKR1" s="133"/>
      <c r="PKS1" s="130"/>
      <c r="PKT1" s="205"/>
      <c r="PKU1" s="205"/>
      <c r="PKV1" s="205"/>
      <c r="PKW1" s="205"/>
      <c r="PKX1" s="205"/>
      <c r="PKY1" s="131"/>
      <c r="PKZ1" s="132"/>
      <c r="PLA1" s="133"/>
      <c r="PLB1" s="130"/>
      <c r="PLC1" s="205"/>
      <c r="PLD1" s="205"/>
      <c r="PLE1" s="205"/>
      <c r="PLF1" s="205"/>
      <c r="PLG1" s="205"/>
      <c r="PLH1" s="131"/>
      <c r="PLI1" s="132"/>
      <c r="PLJ1" s="133"/>
      <c r="PLK1" s="130"/>
      <c r="PLL1" s="205"/>
      <c r="PLM1" s="205"/>
      <c r="PLN1" s="205"/>
      <c r="PLO1" s="205"/>
      <c r="PLP1" s="205"/>
      <c r="PLQ1" s="131"/>
      <c r="PLR1" s="132"/>
      <c r="PLS1" s="133"/>
      <c r="PLT1" s="130"/>
      <c r="PLU1" s="205"/>
      <c r="PLV1" s="205"/>
      <c r="PLW1" s="205"/>
      <c r="PLX1" s="205"/>
      <c r="PLY1" s="205"/>
      <c r="PLZ1" s="131"/>
      <c r="PMA1" s="132"/>
      <c r="PMB1" s="133"/>
      <c r="PMC1" s="130"/>
      <c r="PMD1" s="205"/>
      <c r="PME1" s="205"/>
      <c r="PMF1" s="205"/>
      <c r="PMG1" s="205"/>
      <c r="PMH1" s="205"/>
      <c r="PMI1" s="131"/>
      <c r="PMJ1" s="132"/>
      <c r="PMK1" s="133"/>
      <c r="PML1" s="130"/>
      <c r="PMM1" s="205"/>
      <c r="PMN1" s="205"/>
      <c r="PMO1" s="205"/>
      <c r="PMP1" s="205"/>
      <c r="PMQ1" s="205"/>
      <c r="PMR1" s="131"/>
      <c r="PMS1" s="132"/>
      <c r="PMT1" s="133"/>
      <c r="PMU1" s="130"/>
      <c r="PMV1" s="205"/>
      <c r="PMW1" s="205"/>
      <c r="PMX1" s="205"/>
      <c r="PMY1" s="205"/>
      <c r="PMZ1" s="205"/>
      <c r="PNA1" s="131"/>
      <c r="PNB1" s="132"/>
      <c r="PNC1" s="133"/>
      <c r="PND1" s="130"/>
      <c r="PNE1" s="205"/>
      <c r="PNF1" s="205"/>
      <c r="PNG1" s="205"/>
      <c r="PNH1" s="205"/>
      <c r="PNI1" s="205"/>
      <c r="PNJ1" s="131"/>
      <c r="PNK1" s="132"/>
      <c r="PNL1" s="133"/>
      <c r="PNM1" s="130"/>
      <c r="PNN1" s="205"/>
      <c r="PNO1" s="205"/>
      <c r="PNP1" s="205"/>
      <c r="PNQ1" s="205"/>
      <c r="PNR1" s="205"/>
      <c r="PNS1" s="131"/>
      <c r="PNT1" s="132"/>
      <c r="PNU1" s="133"/>
      <c r="PNV1" s="130"/>
      <c r="PNW1" s="205"/>
      <c r="PNX1" s="205"/>
      <c r="PNY1" s="205"/>
      <c r="PNZ1" s="205"/>
      <c r="POA1" s="205"/>
      <c r="POB1" s="131"/>
      <c r="POC1" s="132"/>
      <c r="POD1" s="133"/>
      <c r="POE1" s="130"/>
      <c r="POF1" s="205"/>
      <c r="POG1" s="205"/>
      <c r="POH1" s="205"/>
      <c r="POI1" s="205"/>
      <c r="POJ1" s="205"/>
      <c r="POK1" s="131"/>
      <c r="POL1" s="132"/>
      <c r="POM1" s="133"/>
      <c r="PON1" s="130"/>
      <c r="POO1" s="205"/>
      <c r="POP1" s="205"/>
      <c r="POQ1" s="205"/>
      <c r="POR1" s="205"/>
      <c r="POS1" s="205"/>
      <c r="POT1" s="131"/>
      <c r="POU1" s="132"/>
      <c r="POV1" s="133"/>
      <c r="POW1" s="130"/>
      <c r="POX1" s="205"/>
      <c r="POY1" s="205"/>
      <c r="POZ1" s="205"/>
      <c r="PPA1" s="205"/>
      <c r="PPB1" s="205"/>
      <c r="PPC1" s="131"/>
      <c r="PPD1" s="132"/>
      <c r="PPE1" s="133"/>
      <c r="PPF1" s="130"/>
      <c r="PPG1" s="205"/>
      <c r="PPH1" s="205"/>
      <c r="PPI1" s="205"/>
      <c r="PPJ1" s="205"/>
      <c r="PPK1" s="205"/>
      <c r="PPL1" s="131"/>
      <c r="PPM1" s="132"/>
      <c r="PPN1" s="133"/>
      <c r="PPO1" s="130"/>
      <c r="PPP1" s="205"/>
      <c r="PPQ1" s="205"/>
      <c r="PPR1" s="205"/>
      <c r="PPS1" s="205"/>
      <c r="PPT1" s="205"/>
      <c r="PPU1" s="131"/>
      <c r="PPV1" s="132"/>
      <c r="PPW1" s="133"/>
      <c r="PPX1" s="130"/>
      <c r="PPY1" s="205"/>
      <c r="PPZ1" s="205"/>
      <c r="PQA1" s="205"/>
      <c r="PQB1" s="205"/>
      <c r="PQC1" s="205"/>
      <c r="PQD1" s="131"/>
      <c r="PQE1" s="132"/>
      <c r="PQF1" s="133"/>
      <c r="PQG1" s="130"/>
      <c r="PQH1" s="205"/>
      <c r="PQI1" s="205"/>
      <c r="PQJ1" s="205"/>
      <c r="PQK1" s="205"/>
      <c r="PQL1" s="205"/>
      <c r="PQM1" s="131"/>
      <c r="PQN1" s="132"/>
      <c r="PQO1" s="133"/>
      <c r="PQP1" s="130"/>
      <c r="PQQ1" s="205"/>
      <c r="PQR1" s="205"/>
      <c r="PQS1" s="205"/>
      <c r="PQT1" s="205"/>
      <c r="PQU1" s="205"/>
      <c r="PQV1" s="131"/>
      <c r="PQW1" s="132"/>
      <c r="PQX1" s="133"/>
      <c r="PQY1" s="130"/>
      <c r="PQZ1" s="205"/>
      <c r="PRA1" s="205"/>
      <c r="PRB1" s="205"/>
      <c r="PRC1" s="205"/>
      <c r="PRD1" s="205"/>
      <c r="PRE1" s="131"/>
      <c r="PRF1" s="132"/>
      <c r="PRG1" s="133"/>
      <c r="PRH1" s="130"/>
      <c r="PRI1" s="205"/>
      <c r="PRJ1" s="205"/>
      <c r="PRK1" s="205"/>
      <c r="PRL1" s="205"/>
      <c r="PRM1" s="205"/>
      <c r="PRN1" s="131"/>
      <c r="PRO1" s="132"/>
      <c r="PRP1" s="133"/>
      <c r="PRQ1" s="130"/>
      <c r="PRR1" s="205"/>
      <c r="PRS1" s="205"/>
      <c r="PRT1" s="205"/>
      <c r="PRU1" s="205"/>
      <c r="PRV1" s="205"/>
      <c r="PRW1" s="131"/>
      <c r="PRX1" s="132"/>
      <c r="PRY1" s="133"/>
      <c r="PRZ1" s="130"/>
      <c r="PSA1" s="205"/>
      <c r="PSB1" s="205"/>
      <c r="PSC1" s="205"/>
      <c r="PSD1" s="205"/>
      <c r="PSE1" s="205"/>
      <c r="PSF1" s="131"/>
      <c r="PSG1" s="132"/>
      <c r="PSH1" s="133"/>
      <c r="PSI1" s="130"/>
      <c r="PSJ1" s="205"/>
      <c r="PSK1" s="205"/>
      <c r="PSL1" s="205"/>
      <c r="PSM1" s="205"/>
      <c r="PSN1" s="205"/>
      <c r="PSO1" s="131"/>
      <c r="PSP1" s="132"/>
      <c r="PSQ1" s="133"/>
      <c r="PSR1" s="130"/>
      <c r="PSS1" s="205"/>
      <c r="PST1" s="205"/>
      <c r="PSU1" s="205"/>
      <c r="PSV1" s="205"/>
      <c r="PSW1" s="205"/>
      <c r="PSX1" s="131"/>
      <c r="PSY1" s="132"/>
      <c r="PSZ1" s="133"/>
      <c r="PTA1" s="130"/>
      <c r="PTB1" s="205"/>
      <c r="PTC1" s="205"/>
      <c r="PTD1" s="205"/>
      <c r="PTE1" s="205"/>
      <c r="PTF1" s="205"/>
      <c r="PTG1" s="131"/>
      <c r="PTH1" s="132"/>
      <c r="PTI1" s="133"/>
      <c r="PTJ1" s="130"/>
      <c r="PTK1" s="205"/>
      <c r="PTL1" s="205"/>
      <c r="PTM1" s="205"/>
      <c r="PTN1" s="205"/>
      <c r="PTO1" s="205"/>
      <c r="PTP1" s="131"/>
      <c r="PTQ1" s="132"/>
      <c r="PTR1" s="133"/>
      <c r="PTS1" s="130"/>
      <c r="PTT1" s="205"/>
      <c r="PTU1" s="205"/>
      <c r="PTV1" s="205"/>
      <c r="PTW1" s="205"/>
      <c r="PTX1" s="205"/>
      <c r="PTY1" s="131"/>
      <c r="PTZ1" s="132"/>
      <c r="PUA1" s="133"/>
      <c r="PUB1" s="130"/>
      <c r="PUC1" s="205"/>
      <c r="PUD1" s="205"/>
      <c r="PUE1" s="205"/>
      <c r="PUF1" s="205"/>
      <c r="PUG1" s="205"/>
      <c r="PUH1" s="131"/>
      <c r="PUI1" s="132"/>
      <c r="PUJ1" s="133"/>
      <c r="PUK1" s="130"/>
      <c r="PUL1" s="205"/>
      <c r="PUM1" s="205"/>
      <c r="PUN1" s="205"/>
      <c r="PUO1" s="205"/>
      <c r="PUP1" s="205"/>
      <c r="PUQ1" s="131"/>
      <c r="PUR1" s="132"/>
      <c r="PUS1" s="133"/>
      <c r="PUT1" s="130"/>
      <c r="PUU1" s="205"/>
      <c r="PUV1" s="205"/>
      <c r="PUW1" s="205"/>
      <c r="PUX1" s="205"/>
      <c r="PUY1" s="205"/>
      <c r="PUZ1" s="131"/>
      <c r="PVA1" s="132"/>
      <c r="PVB1" s="133"/>
      <c r="PVC1" s="130"/>
      <c r="PVD1" s="205"/>
      <c r="PVE1" s="205"/>
      <c r="PVF1" s="205"/>
      <c r="PVG1" s="205"/>
      <c r="PVH1" s="205"/>
      <c r="PVI1" s="131"/>
      <c r="PVJ1" s="132"/>
      <c r="PVK1" s="133"/>
      <c r="PVL1" s="130"/>
      <c r="PVM1" s="205"/>
      <c r="PVN1" s="205"/>
      <c r="PVO1" s="205"/>
      <c r="PVP1" s="205"/>
      <c r="PVQ1" s="205"/>
      <c r="PVR1" s="131"/>
      <c r="PVS1" s="132"/>
      <c r="PVT1" s="133"/>
      <c r="PVU1" s="130"/>
      <c r="PVV1" s="205"/>
      <c r="PVW1" s="205"/>
      <c r="PVX1" s="205"/>
      <c r="PVY1" s="205"/>
      <c r="PVZ1" s="205"/>
      <c r="PWA1" s="131"/>
      <c r="PWB1" s="132"/>
      <c r="PWC1" s="133"/>
      <c r="PWD1" s="130"/>
      <c r="PWE1" s="205"/>
      <c r="PWF1" s="205"/>
      <c r="PWG1" s="205"/>
      <c r="PWH1" s="205"/>
      <c r="PWI1" s="205"/>
      <c r="PWJ1" s="131"/>
      <c r="PWK1" s="132"/>
      <c r="PWL1" s="133"/>
      <c r="PWM1" s="130"/>
      <c r="PWN1" s="205"/>
      <c r="PWO1" s="205"/>
      <c r="PWP1" s="205"/>
      <c r="PWQ1" s="205"/>
      <c r="PWR1" s="205"/>
      <c r="PWS1" s="131"/>
      <c r="PWT1" s="132"/>
      <c r="PWU1" s="133"/>
      <c r="PWV1" s="130"/>
      <c r="PWW1" s="205"/>
      <c r="PWX1" s="205"/>
      <c r="PWY1" s="205"/>
      <c r="PWZ1" s="205"/>
      <c r="PXA1" s="205"/>
      <c r="PXB1" s="131"/>
      <c r="PXC1" s="132"/>
      <c r="PXD1" s="133"/>
      <c r="PXE1" s="130"/>
      <c r="PXF1" s="205"/>
      <c r="PXG1" s="205"/>
      <c r="PXH1" s="205"/>
      <c r="PXI1" s="205"/>
      <c r="PXJ1" s="205"/>
      <c r="PXK1" s="131"/>
      <c r="PXL1" s="132"/>
      <c r="PXM1" s="133"/>
      <c r="PXN1" s="130"/>
      <c r="PXO1" s="205"/>
      <c r="PXP1" s="205"/>
      <c r="PXQ1" s="205"/>
      <c r="PXR1" s="205"/>
      <c r="PXS1" s="205"/>
      <c r="PXT1" s="131"/>
      <c r="PXU1" s="132"/>
      <c r="PXV1" s="133"/>
      <c r="PXW1" s="130"/>
      <c r="PXX1" s="205"/>
      <c r="PXY1" s="205"/>
      <c r="PXZ1" s="205"/>
      <c r="PYA1" s="205"/>
      <c r="PYB1" s="205"/>
      <c r="PYC1" s="131"/>
      <c r="PYD1" s="132"/>
      <c r="PYE1" s="133"/>
      <c r="PYF1" s="130"/>
      <c r="PYG1" s="205"/>
      <c r="PYH1" s="205"/>
      <c r="PYI1" s="205"/>
      <c r="PYJ1" s="205"/>
      <c r="PYK1" s="205"/>
      <c r="PYL1" s="131"/>
      <c r="PYM1" s="132"/>
      <c r="PYN1" s="133"/>
      <c r="PYO1" s="130"/>
      <c r="PYP1" s="205"/>
      <c r="PYQ1" s="205"/>
      <c r="PYR1" s="205"/>
      <c r="PYS1" s="205"/>
      <c r="PYT1" s="205"/>
      <c r="PYU1" s="131"/>
      <c r="PYV1" s="132"/>
      <c r="PYW1" s="133"/>
      <c r="PYX1" s="130"/>
      <c r="PYY1" s="205"/>
      <c r="PYZ1" s="205"/>
      <c r="PZA1" s="205"/>
      <c r="PZB1" s="205"/>
      <c r="PZC1" s="205"/>
      <c r="PZD1" s="131"/>
      <c r="PZE1" s="132"/>
      <c r="PZF1" s="133"/>
      <c r="PZG1" s="130"/>
      <c r="PZH1" s="205"/>
      <c r="PZI1" s="205"/>
      <c r="PZJ1" s="205"/>
      <c r="PZK1" s="205"/>
      <c r="PZL1" s="205"/>
      <c r="PZM1" s="131"/>
      <c r="PZN1" s="132"/>
      <c r="PZO1" s="133"/>
      <c r="PZP1" s="130"/>
      <c r="PZQ1" s="205"/>
      <c r="PZR1" s="205"/>
      <c r="PZS1" s="205"/>
      <c r="PZT1" s="205"/>
      <c r="PZU1" s="205"/>
      <c r="PZV1" s="131"/>
      <c r="PZW1" s="132"/>
      <c r="PZX1" s="133"/>
      <c r="PZY1" s="130"/>
      <c r="PZZ1" s="205"/>
      <c r="QAA1" s="205"/>
      <c r="QAB1" s="205"/>
      <c r="QAC1" s="205"/>
      <c r="QAD1" s="205"/>
      <c r="QAE1" s="131"/>
      <c r="QAF1" s="132"/>
      <c r="QAG1" s="133"/>
      <c r="QAH1" s="130"/>
      <c r="QAI1" s="205"/>
      <c r="QAJ1" s="205"/>
      <c r="QAK1" s="205"/>
      <c r="QAL1" s="205"/>
      <c r="QAM1" s="205"/>
      <c r="QAN1" s="131"/>
      <c r="QAO1" s="132"/>
      <c r="QAP1" s="133"/>
      <c r="QAQ1" s="130"/>
      <c r="QAR1" s="205"/>
      <c r="QAS1" s="205"/>
      <c r="QAT1" s="205"/>
      <c r="QAU1" s="205"/>
      <c r="QAV1" s="205"/>
      <c r="QAW1" s="131"/>
      <c r="QAX1" s="132"/>
      <c r="QAY1" s="133"/>
      <c r="QAZ1" s="130"/>
      <c r="QBA1" s="205"/>
      <c r="QBB1" s="205"/>
      <c r="QBC1" s="205"/>
      <c r="QBD1" s="205"/>
      <c r="QBE1" s="205"/>
      <c r="QBF1" s="131"/>
      <c r="QBG1" s="132"/>
      <c r="QBH1" s="133"/>
      <c r="QBI1" s="130"/>
      <c r="QBJ1" s="205"/>
      <c r="QBK1" s="205"/>
      <c r="QBL1" s="205"/>
      <c r="QBM1" s="205"/>
      <c r="QBN1" s="205"/>
      <c r="QBO1" s="131"/>
      <c r="QBP1" s="132"/>
      <c r="QBQ1" s="133"/>
      <c r="QBR1" s="130"/>
      <c r="QBS1" s="205"/>
      <c r="QBT1" s="205"/>
      <c r="QBU1" s="205"/>
      <c r="QBV1" s="205"/>
      <c r="QBW1" s="205"/>
      <c r="QBX1" s="131"/>
      <c r="QBY1" s="132"/>
      <c r="QBZ1" s="133"/>
      <c r="QCA1" s="130"/>
      <c r="QCB1" s="205"/>
      <c r="QCC1" s="205"/>
      <c r="QCD1" s="205"/>
      <c r="QCE1" s="205"/>
      <c r="QCF1" s="205"/>
      <c r="QCG1" s="131"/>
      <c r="QCH1" s="132"/>
      <c r="QCI1" s="133"/>
      <c r="QCJ1" s="130"/>
      <c r="QCK1" s="205"/>
      <c r="QCL1" s="205"/>
      <c r="QCM1" s="205"/>
      <c r="QCN1" s="205"/>
      <c r="QCO1" s="205"/>
      <c r="QCP1" s="131"/>
      <c r="QCQ1" s="132"/>
      <c r="QCR1" s="133"/>
      <c r="QCS1" s="130"/>
      <c r="QCT1" s="205"/>
      <c r="QCU1" s="205"/>
      <c r="QCV1" s="205"/>
      <c r="QCW1" s="205"/>
      <c r="QCX1" s="205"/>
      <c r="QCY1" s="131"/>
      <c r="QCZ1" s="132"/>
      <c r="QDA1" s="133"/>
      <c r="QDB1" s="130"/>
      <c r="QDC1" s="205"/>
      <c r="QDD1" s="205"/>
      <c r="QDE1" s="205"/>
      <c r="QDF1" s="205"/>
      <c r="QDG1" s="205"/>
      <c r="QDH1" s="131"/>
      <c r="QDI1" s="132"/>
      <c r="QDJ1" s="133"/>
      <c r="QDK1" s="130"/>
      <c r="QDL1" s="205"/>
      <c r="QDM1" s="205"/>
      <c r="QDN1" s="205"/>
      <c r="QDO1" s="205"/>
      <c r="QDP1" s="205"/>
      <c r="QDQ1" s="131"/>
      <c r="QDR1" s="132"/>
      <c r="QDS1" s="133"/>
      <c r="QDT1" s="130"/>
      <c r="QDU1" s="205"/>
      <c r="QDV1" s="205"/>
      <c r="QDW1" s="205"/>
      <c r="QDX1" s="205"/>
      <c r="QDY1" s="205"/>
      <c r="QDZ1" s="131"/>
      <c r="QEA1" s="132"/>
      <c r="QEB1" s="133"/>
      <c r="QEC1" s="130"/>
      <c r="QED1" s="205"/>
      <c r="QEE1" s="205"/>
      <c r="QEF1" s="205"/>
      <c r="QEG1" s="205"/>
      <c r="QEH1" s="205"/>
      <c r="QEI1" s="131"/>
      <c r="QEJ1" s="132"/>
      <c r="QEK1" s="133"/>
      <c r="QEL1" s="130"/>
      <c r="QEM1" s="205"/>
      <c r="QEN1" s="205"/>
      <c r="QEO1" s="205"/>
      <c r="QEP1" s="205"/>
      <c r="QEQ1" s="205"/>
      <c r="QER1" s="131"/>
      <c r="QES1" s="132"/>
      <c r="QET1" s="133"/>
      <c r="QEU1" s="130"/>
      <c r="QEV1" s="205"/>
      <c r="QEW1" s="205"/>
      <c r="QEX1" s="205"/>
      <c r="QEY1" s="205"/>
      <c r="QEZ1" s="205"/>
      <c r="QFA1" s="131"/>
      <c r="QFB1" s="132"/>
      <c r="QFC1" s="133"/>
      <c r="QFD1" s="130"/>
      <c r="QFE1" s="205"/>
      <c r="QFF1" s="205"/>
      <c r="QFG1" s="205"/>
      <c r="QFH1" s="205"/>
      <c r="QFI1" s="205"/>
      <c r="QFJ1" s="131"/>
      <c r="QFK1" s="132"/>
      <c r="QFL1" s="133"/>
      <c r="QFM1" s="130"/>
      <c r="QFN1" s="205"/>
      <c r="QFO1" s="205"/>
      <c r="QFP1" s="205"/>
      <c r="QFQ1" s="205"/>
      <c r="QFR1" s="205"/>
      <c r="QFS1" s="131"/>
      <c r="QFT1" s="132"/>
      <c r="QFU1" s="133"/>
      <c r="QFV1" s="130"/>
      <c r="QFW1" s="205"/>
      <c r="QFX1" s="205"/>
      <c r="QFY1" s="205"/>
      <c r="QFZ1" s="205"/>
      <c r="QGA1" s="205"/>
      <c r="QGB1" s="131"/>
      <c r="QGC1" s="132"/>
      <c r="QGD1" s="133"/>
      <c r="QGE1" s="130"/>
      <c r="QGF1" s="205"/>
      <c r="QGG1" s="205"/>
      <c r="QGH1" s="205"/>
      <c r="QGI1" s="205"/>
      <c r="QGJ1" s="205"/>
      <c r="QGK1" s="131"/>
      <c r="QGL1" s="132"/>
      <c r="QGM1" s="133"/>
      <c r="QGN1" s="130"/>
      <c r="QGO1" s="205"/>
      <c r="QGP1" s="205"/>
      <c r="QGQ1" s="205"/>
      <c r="QGR1" s="205"/>
      <c r="QGS1" s="205"/>
      <c r="QGT1" s="131"/>
      <c r="QGU1" s="132"/>
      <c r="QGV1" s="133"/>
      <c r="QGW1" s="130"/>
      <c r="QGX1" s="205"/>
      <c r="QGY1" s="205"/>
      <c r="QGZ1" s="205"/>
      <c r="QHA1" s="205"/>
      <c r="QHB1" s="205"/>
      <c r="QHC1" s="131"/>
      <c r="QHD1" s="132"/>
      <c r="QHE1" s="133"/>
      <c r="QHF1" s="130"/>
      <c r="QHG1" s="205"/>
      <c r="QHH1" s="205"/>
      <c r="QHI1" s="205"/>
      <c r="QHJ1" s="205"/>
      <c r="QHK1" s="205"/>
      <c r="QHL1" s="131"/>
      <c r="QHM1" s="132"/>
      <c r="QHN1" s="133"/>
      <c r="QHO1" s="130"/>
      <c r="QHP1" s="205"/>
      <c r="QHQ1" s="205"/>
      <c r="QHR1" s="205"/>
      <c r="QHS1" s="205"/>
      <c r="QHT1" s="205"/>
      <c r="QHU1" s="131"/>
      <c r="QHV1" s="132"/>
      <c r="QHW1" s="133"/>
      <c r="QHX1" s="130"/>
      <c r="QHY1" s="205"/>
      <c r="QHZ1" s="205"/>
      <c r="QIA1" s="205"/>
      <c r="QIB1" s="205"/>
      <c r="QIC1" s="205"/>
      <c r="QID1" s="131"/>
      <c r="QIE1" s="132"/>
      <c r="QIF1" s="133"/>
      <c r="QIG1" s="130"/>
      <c r="QIH1" s="205"/>
      <c r="QII1" s="205"/>
      <c r="QIJ1" s="205"/>
      <c r="QIK1" s="205"/>
      <c r="QIL1" s="205"/>
      <c r="QIM1" s="131"/>
      <c r="QIN1" s="132"/>
      <c r="QIO1" s="133"/>
      <c r="QIP1" s="130"/>
      <c r="QIQ1" s="205"/>
      <c r="QIR1" s="205"/>
      <c r="QIS1" s="205"/>
      <c r="QIT1" s="205"/>
      <c r="QIU1" s="205"/>
      <c r="QIV1" s="131"/>
      <c r="QIW1" s="132"/>
      <c r="QIX1" s="133"/>
      <c r="QIY1" s="130"/>
      <c r="QIZ1" s="205"/>
      <c r="QJA1" s="205"/>
      <c r="QJB1" s="205"/>
      <c r="QJC1" s="205"/>
      <c r="QJD1" s="205"/>
      <c r="QJE1" s="131"/>
      <c r="QJF1" s="132"/>
      <c r="QJG1" s="133"/>
      <c r="QJH1" s="130"/>
      <c r="QJI1" s="205"/>
      <c r="QJJ1" s="205"/>
      <c r="QJK1" s="205"/>
      <c r="QJL1" s="205"/>
      <c r="QJM1" s="205"/>
      <c r="QJN1" s="131"/>
      <c r="QJO1" s="132"/>
      <c r="QJP1" s="133"/>
      <c r="QJQ1" s="130"/>
      <c r="QJR1" s="205"/>
      <c r="QJS1" s="205"/>
      <c r="QJT1" s="205"/>
      <c r="QJU1" s="205"/>
      <c r="QJV1" s="205"/>
      <c r="QJW1" s="131"/>
      <c r="QJX1" s="132"/>
      <c r="QJY1" s="133"/>
      <c r="QJZ1" s="130"/>
      <c r="QKA1" s="205"/>
      <c r="QKB1" s="205"/>
      <c r="QKC1" s="205"/>
      <c r="QKD1" s="205"/>
      <c r="QKE1" s="205"/>
      <c r="QKF1" s="131"/>
      <c r="QKG1" s="132"/>
      <c r="QKH1" s="133"/>
      <c r="QKI1" s="130"/>
      <c r="QKJ1" s="205"/>
      <c r="QKK1" s="205"/>
      <c r="QKL1" s="205"/>
      <c r="QKM1" s="205"/>
      <c r="QKN1" s="205"/>
      <c r="QKO1" s="131"/>
      <c r="QKP1" s="132"/>
      <c r="QKQ1" s="133"/>
      <c r="QKR1" s="130"/>
      <c r="QKS1" s="205"/>
      <c r="QKT1" s="205"/>
      <c r="QKU1" s="205"/>
      <c r="QKV1" s="205"/>
      <c r="QKW1" s="205"/>
      <c r="QKX1" s="131"/>
      <c r="QKY1" s="132"/>
      <c r="QKZ1" s="133"/>
      <c r="QLA1" s="130"/>
      <c r="QLB1" s="205"/>
      <c r="QLC1" s="205"/>
      <c r="QLD1" s="205"/>
      <c r="QLE1" s="205"/>
      <c r="QLF1" s="205"/>
      <c r="QLG1" s="131"/>
      <c r="QLH1" s="132"/>
      <c r="QLI1" s="133"/>
      <c r="QLJ1" s="130"/>
      <c r="QLK1" s="205"/>
      <c r="QLL1" s="205"/>
      <c r="QLM1" s="205"/>
      <c r="QLN1" s="205"/>
      <c r="QLO1" s="205"/>
      <c r="QLP1" s="131"/>
      <c r="QLQ1" s="132"/>
      <c r="QLR1" s="133"/>
      <c r="QLS1" s="130"/>
      <c r="QLT1" s="205"/>
      <c r="QLU1" s="205"/>
      <c r="QLV1" s="205"/>
      <c r="QLW1" s="205"/>
      <c r="QLX1" s="205"/>
      <c r="QLY1" s="131"/>
      <c r="QLZ1" s="132"/>
      <c r="QMA1" s="133"/>
      <c r="QMB1" s="130"/>
      <c r="QMC1" s="205"/>
      <c r="QMD1" s="205"/>
      <c r="QME1" s="205"/>
      <c r="QMF1" s="205"/>
      <c r="QMG1" s="205"/>
      <c r="QMH1" s="131"/>
      <c r="QMI1" s="132"/>
      <c r="QMJ1" s="133"/>
      <c r="QMK1" s="130"/>
      <c r="QML1" s="205"/>
      <c r="QMM1" s="205"/>
      <c r="QMN1" s="205"/>
      <c r="QMO1" s="205"/>
      <c r="QMP1" s="205"/>
      <c r="QMQ1" s="131"/>
      <c r="QMR1" s="132"/>
      <c r="QMS1" s="133"/>
      <c r="QMT1" s="130"/>
      <c r="QMU1" s="205"/>
      <c r="QMV1" s="205"/>
      <c r="QMW1" s="205"/>
      <c r="QMX1" s="205"/>
      <c r="QMY1" s="205"/>
      <c r="QMZ1" s="131"/>
      <c r="QNA1" s="132"/>
      <c r="QNB1" s="133"/>
      <c r="QNC1" s="130"/>
      <c r="QND1" s="205"/>
      <c r="QNE1" s="205"/>
      <c r="QNF1" s="205"/>
      <c r="QNG1" s="205"/>
      <c r="QNH1" s="205"/>
      <c r="QNI1" s="131"/>
      <c r="QNJ1" s="132"/>
      <c r="QNK1" s="133"/>
      <c r="QNL1" s="130"/>
      <c r="QNM1" s="205"/>
      <c r="QNN1" s="205"/>
      <c r="QNO1" s="205"/>
      <c r="QNP1" s="205"/>
      <c r="QNQ1" s="205"/>
      <c r="QNR1" s="131"/>
      <c r="QNS1" s="132"/>
      <c r="QNT1" s="133"/>
      <c r="QNU1" s="130"/>
      <c r="QNV1" s="205"/>
      <c r="QNW1" s="205"/>
      <c r="QNX1" s="205"/>
      <c r="QNY1" s="205"/>
      <c r="QNZ1" s="205"/>
      <c r="QOA1" s="131"/>
      <c r="QOB1" s="132"/>
      <c r="QOC1" s="133"/>
      <c r="QOD1" s="130"/>
      <c r="QOE1" s="205"/>
      <c r="QOF1" s="205"/>
      <c r="QOG1" s="205"/>
      <c r="QOH1" s="205"/>
      <c r="QOI1" s="205"/>
      <c r="QOJ1" s="131"/>
      <c r="QOK1" s="132"/>
      <c r="QOL1" s="133"/>
      <c r="QOM1" s="130"/>
      <c r="QON1" s="205"/>
      <c r="QOO1" s="205"/>
      <c r="QOP1" s="205"/>
      <c r="QOQ1" s="205"/>
      <c r="QOR1" s="205"/>
      <c r="QOS1" s="131"/>
      <c r="QOT1" s="132"/>
      <c r="QOU1" s="133"/>
      <c r="QOV1" s="130"/>
      <c r="QOW1" s="205"/>
      <c r="QOX1" s="205"/>
      <c r="QOY1" s="205"/>
      <c r="QOZ1" s="205"/>
      <c r="QPA1" s="205"/>
      <c r="QPB1" s="131"/>
      <c r="QPC1" s="132"/>
      <c r="QPD1" s="133"/>
      <c r="QPE1" s="130"/>
      <c r="QPF1" s="205"/>
      <c r="QPG1" s="205"/>
      <c r="QPH1" s="205"/>
      <c r="QPI1" s="205"/>
      <c r="QPJ1" s="205"/>
      <c r="QPK1" s="131"/>
      <c r="QPL1" s="132"/>
      <c r="QPM1" s="133"/>
      <c r="QPN1" s="130"/>
      <c r="QPO1" s="205"/>
      <c r="QPP1" s="205"/>
      <c r="QPQ1" s="205"/>
      <c r="QPR1" s="205"/>
      <c r="QPS1" s="205"/>
      <c r="QPT1" s="131"/>
      <c r="QPU1" s="132"/>
      <c r="QPV1" s="133"/>
      <c r="QPW1" s="130"/>
      <c r="QPX1" s="205"/>
      <c r="QPY1" s="205"/>
      <c r="QPZ1" s="205"/>
      <c r="QQA1" s="205"/>
      <c r="QQB1" s="205"/>
      <c r="QQC1" s="131"/>
      <c r="QQD1" s="132"/>
      <c r="QQE1" s="133"/>
      <c r="QQF1" s="130"/>
      <c r="QQG1" s="205"/>
      <c r="QQH1" s="205"/>
      <c r="QQI1" s="205"/>
      <c r="QQJ1" s="205"/>
      <c r="QQK1" s="205"/>
      <c r="QQL1" s="131"/>
      <c r="QQM1" s="132"/>
      <c r="QQN1" s="133"/>
      <c r="QQO1" s="130"/>
      <c r="QQP1" s="205"/>
      <c r="QQQ1" s="205"/>
      <c r="QQR1" s="205"/>
      <c r="QQS1" s="205"/>
      <c r="QQT1" s="205"/>
      <c r="QQU1" s="131"/>
      <c r="QQV1" s="132"/>
      <c r="QQW1" s="133"/>
      <c r="QQX1" s="130"/>
      <c r="QQY1" s="205"/>
      <c r="QQZ1" s="205"/>
      <c r="QRA1" s="205"/>
      <c r="QRB1" s="205"/>
      <c r="QRC1" s="205"/>
      <c r="QRD1" s="131"/>
      <c r="QRE1" s="132"/>
      <c r="QRF1" s="133"/>
      <c r="QRG1" s="130"/>
      <c r="QRH1" s="205"/>
      <c r="QRI1" s="205"/>
      <c r="QRJ1" s="205"/>
      <c r="QRK1" s="205"/>
      <c r="QRL1" s="205"/>
      <c r="QRM1" s="131"/>
      <c r="QRN1" s="132"/>
      <c r="QRO1" s="133"/>
      <c r="QRP1" s="130"/>
      <c r="QRQ1" s="205"/>
      <c r="QRR1" s="205"/>
      <c r="QRS1" s="205"/>
      <c r="QRT1" s="205"/>
      <c r="QRU1" s="205"/>
      <c r="QRV1" s="131"/>
      <c r="QRW1" s="132"/>
      <c r="QRX1" s="133"/>
      <c r="QRY1" s="130"/>
      <c r="QRZ1" s="205"/>
      <c r="QSA1" s="205"/>
      <c r="QSB1" s="205"/>
      <c r="QSC1" s="205"/>
      <c r="QSD1" s="205"/>
      <c r="QSE1" s="131"/>
      <c r="QSF1" s="132"/>
      <c r="QSG1" s="133"/>
      <c r="QSH1" s="130"/>
      <c r="QSI1" s="205"/>
      <c r="QSJ1" s="205"/>
      <c r="QSK1" s="205"/>
      <c r="QSL1" s="205"/>
      <c r="QSM1" s="205"/>
      <c r="QSN1" s="131"/>
      <c r="QSO1" s="132"/>
      <c r="QSP1" s="133"/>
      <c r="QSQ1" s="130"/>
      <c r="QSR1" s="205"/>
      <c r="QSS1" s="205"/>
      <c r="QST1" s="205"/>
      <c r="QSU1" s="205"/>
      <c r="QSV1" s="205"/>
      <c r="QSW1" s="131"/>
      <c r="QSX1" s="132"/>
      <c r="QSY1" s="133"/>
      <c r="QSZ1" s="130"/>
      <c r="QTA1" s="205"/>
      <c r="QTB1" s="205"/>
      <c r="QTC1" s="205"/>
      <c r="QTD1" s="205"/>
      <c r="QTE1" s="205"/>
      <c r="QTF1" s="131"/>
      <c r="QTG1" s="132"/>
      <c r="QTH1" s="133"/>
      <c r="QTI1" s="130"/>
      <c r="QTJ1" s="205"/>
      <c r="QTK1" s="205"/>
      <c r="QTL1" s="205"/>
      <c r="QTM1" s="205"/>
      <c r="QTN1" s="205"/>
      <c r="QTO1" s="131"/>
      <c r="QTP1" s="132"/>
      <c r="QTQ1" s="133"/>
      <c r="QTR1" s="130"/>
      <c r="QTS1" s="205"/>
      <c r="QTT1" s="205"/>
      <c r="QTU1" s="205"/>
      <c r="QTV1" s="205"/>
      <c r="QTW1" s="205"/>
      <c r="QTX1" s="131"/>
      <c r="QTY1" s="132"/>
      <c r="QTZ1" s="133"/>
      <c r="QUA1" s="130"/>
      <c r="QUB1" s="205"/>
      <c r="QUC1" s="205"/>
      <c r="QUD1" s="205"/>
      <c r="QUE1" s="205"/>
      <c r="QUF1" s="205"/>
      <c r="QUG1" s="131"/>
      <c r="QUH1" s="132"/>
      <c r="QUI1" s="133"/>
      <c r="QUJ1" s="130"/>
      <c r="QUK1" s="205"/>
      <c r="QUL1" s="205"/>
      <c r="QUM1" s="205"/>
      <c r="QUN1" s="205"/>
      <c r="QUO1" s="205"/>
      <c r="QUP1" s="131"/>
      <c r="QUQ1" s="132"/>
      <c r="QUR1" s="133"/>
      <c r="QUS1" s="130"/>
      <c r="QUT1" s="205"/>
      <c r="QUU1" s="205"/>
      <c r="QUV1" s="205"/>
      <c r="QUW1" s="205"/>
      <c r="QUX1" s="205"/>
      <c r="QUY1" s="131"/>
      <c r="QUZ1" s="132"/>
      <c r="QVA1" s="133"/>
      <c r="QVB1" s="130"/>
      <c r="QVC1" s="205"/>
      <c r="QVD1" s="205"/>
      <c r="QVE1" s="205"/>
      <c r="QVF1" s="205"/>
      <c r="QVG1" s="205"/>
      <c r="QVH1" s="131"/>
      <c r="QVI1" s="132"/>
      <c r="QVJ1" s="133"/>
      <c r="QVK1" s="130"/>
      <c r="QVL1" s="205"/>
      <c r="QVM1" s="205"/>
      <c r="QVN1" s="205"/>
      <c r="QVO1" s="205"/>
      <c r="QVP1" s="205"/>
      <c r="QVQ1" s="131"/>
      <c r="QVR1" s="132"/>
      <c r="QVS1" s="133"/>
      <c r="QVT1" s="130"/>
      <c r="QVU1" s="205"/>
      <c r="QVV1" s="205"/>
      <c r="QVW1" s="205"/>
      <c r="QVX1" s="205"/>
      <c r="QVY1" s="205"/>
      <c r="QVZ1" s="131"/>
      <c r="QWA1" s="132"/>
      <c r="QWB1" s="133"/>
      <c r="QWC1" s="130"/>
      <c r="QWD1" s="205"/>
      <c r="QWE1" s="205"/>
      <c r="QWF1" s="205"/>
      <c r="QWG1" s="205"/>
      <c r="QWH1" s="205"/>
      <c r="QWI1" s="131"/>
      <c r="QWJ1" s="132"/>
      <c r="QWK1" s="133"/>
      <c r="QWL1" s="130"/>
      <c r="QWM1" s="205"/>
      <c r="QWN1" s="205"/>
      <c r="QWO1" s="205"/>
      <c r="QWP1" s="205"/>
      <c r="QWQ1" s="205"/>
      <c r="QWR1" s="131"/>
      <c r="QWS1" s="132"/>
      <c r="QWT1" s="133"/>
      <c r="QWU1" s="130"/>
      <c r="QWV1" s="205"/>
      <c r="QWW1" s="205"/>
      <c r="QWX1" s="205"/>
      <c r="QWY1" s="205"/>
      <c r="QWZ1" s="205"/>
      <c r="QXA1" s="131"/>
      <c r="QXB1" s="132"/>
      <c r="QXC1" s="133"/>
      <c r="QXD1" s="130"/>
      <c r="QXE1" s="205"/>
      <c r="QXF1" s="205"/>
      <c r="QXG1" s="205"/>
      <c r="QXH1" s="205"/>
      <c r="QXI1" s="205"/>
      <c r="QXJ1" s="131"/>
      <c r="QXK1" s="132"/>
      <c r="QXL1" s="133"/>
      <c r="QXM1" s="130"/>
      <c r="QXN1" s="205"/>
      <c r="QXO1" s="205"/>
      <c r="QXP1" s="205"/>
      <c r="QXQ1" s="205"/>
      <c r="QXR1" s="205"/>
      <c r="QXS1" s="131"/>
      <c r="QXT1" s="132"/>
      <c r="QXU1" s="133"/>
      <c r="QXV1" s="130"/>
      <c r="QXW1" s="205"/>
      <c r="QXX1" s="205"/>
      <c r="QXY1" s="205"/>
      <c r="QXZ1" s="205"/>
      <c r="QYA1" s="205"/>
      <c r="QYB1" s="131"/>
      <c r="QYC1" s="132"/>
      <c r="QYD1" s="133"/>
      <c r="QYE1" s="130"/>
      <c r="QYF1" s="205"/>
      <c r="QYG1" s="205"/>
      <c r="QYH1" s="205"/>
      <c r="QYI1" s="205"/>
      <c r="QYJ1" s="205"/>
      <c r="QYK1" s="131"/>
      <c r="QYL1" s="132"/>
      <c r="QYM1" s="133"/>
      <c r="QYN1" s="130"/>
      <c r="QYO1" s="205"/>
      <c r="QYP1" s="205"/>
      <c r="QYQ1" s="205"/>
      <c r="QYR1" s="205"/>
      <c r="QYS1" s="205"/>
      <c r="QYT1" s="131"/>
      <c r="QYU1" s="132"/>
      <c r="QYV1" s="133"/>
      <c r="QYW1" s="130"/>
      <c r="QYX1" s="205"/>
      <c r="QYY1" s="205"/>
      <c r="QYZ1" s="205"/>
      <c r="QZA1" s="205"/>
      <c r="QZB1" s="205"/>
      <c r="QZC1" s="131"/>
      <c r="QZD1" s="132"/>
      <c r="QZE1" s="133"/>
      <c r="QZF1" s="130"/>
      <c r="QZG1" s="205"/>
      <c r="QZH1" s="205"/>
      <c r="QZI1" s="205"/>
      <c r="QZJ1" s="205"/>
      <c r="QZK1" s="205"/>
      <c r="QZL1" s="131"/>
      <c r="QZM1" s="132"/>
      <c r="QZN1" s="133"/>
      <c r="QZO1" s="130"/>
      <c r="QZP1" s="205"/>
      <c r="QZQ1" s="205"/>
      <c r="QZR1" s="205"/>
      <c r="QZS1" s="205"/>
      <c r="QZT1" s="205"/>
      <c r="QZU1" s="131"/>
      <c r="QZV1" s="132"/>
      <c r="QZW1" s="133"/>
      <c r="QZX1" s="130"/>
      <c r="QZY1" s="205"/>
      <c r="QZZ1" s="205"/>
      <c r="RAA1" s="205"/>
      <c r="RAB1" s="205"/>
      <c r="RAC1" s="205"/>
      <c r="RAD1" s="131"/>
      <c r="RAE1" s="132"/>
      <c r="RAF1" s="133"/>
      <c r="RAG1" s="130"/>
      <c r="RAH1" s="205"/>
      <c r="RAI1" s="205"/>
      <c r="RAJ1" s="205"/>
      <c r="RAK1" s="205"/>
      <c r="RAL1" s="205"/>
      <c r="RAM1" s="131"/>
      <c r="RAN1" s="132"/>
      <c r="RAO1" s="133"/>
      <c r="RAP1" s="130"/>
      <c r="RAQ1" s="205"/>
      <c r="RAR1" s="205"/>
      <c r="RAS1" s="205"/>
      <c r="RAT1" s="205"/>
      <c r="RAU1" s="205"/>
      <c r="RAV1" s="131"/>
      <c r="RAW1" s="132"/>
      <c r="RAX1" s="133"/>
      <c r="RAY1" s="130"/>
      <c r="RAZ1" s="205"/>
      <c r="RBA1" s="205"/>
      <c r="RBB1" s="205"/>
      <c r="RBC1" s="205"/>
      <c r="RBD1" s="205"/>
      <c r="RBE1" s="131"/>
      <c r="RBF1" s="132"/>
      <c r="RBG1" s="133"/>
      <c r="RBH1" s="130"/>
      <c r="RBI1" s="205"/>
      <c r="RBJ1" s="205"/>
      <c r="RBK1" s="205"/>
      <c r="RBL1" s="205"/>
      <c r="RBM1" s="205"/>
      <c r="RBN1" s="131"/>
      <c r="RBO1" s="132"/>
      <c r="RBP1" s="133"/>
      <c r="RBQ1" s="130"/>
      <c r="RBR1" s="205"/>
      <c r="RBS1" s="205"/>
      <c r="RBT1" s="205"/>
      <c r="RBU1" s="205"/>
      <c r="RBV1" s="205"/>
      <c r="RBW1" s="131"/>
      <c r="RBX1" s="132"/>
      <c r="RBY1" s="133"/>
      <c r="RBZ1" s="130"/>
      <c r="RCA1" s="205"/>
      <c r="RCB1" s="205"/>
      <c r="RCC1" s="205"/>
      <c r="RCD1" s="205"/>
      <c r="RCE1" s="205"/>
      <c r="RCF1" s="131"/>
      <c r="RCG1" s="132"/>
      <c r="RCH1" s="133"/>
      <c r="RCI1" s="130"/>
      <c r="RCJ1" s="205"/>
      <c r="RCK1" s="205"/>
      <c r="RCL1" s="205"/>
      <c r="RCM1" s="205"/>
      <c r="RCN1" s="205"/>
      <c r="RCO1" s="131"/>
      <c r="RCP1" s="132"/>
      <c r="RCQ1" s="133"/>
      <c r="RCR1" s="130"/>
      <c r="RCS1" s="205"/>
      <c r="RCT1" s="205"/>
      <c r="RCU1" s="205"/>
      <c r="RCV1" s="205"/>
      <c r="RCW1" s="205"/>
      <c r="RCX1" s="131"/>
      <c r="RCY1" s="132"/>
      <c r="RCZ1" s="133"/>
      <c r="RDA1" s="130"/>
      <c r="RDB1" s="205"/>
      <c r="RDC1" s="205"/>
      <c r="RDD1" s="205"/>
      <c r="RDE1" s="205"/>
      <c r="RDF1" s="205"/>
      <c r="RDG1" s="131"/>
      <c r="RDH1" s="132"/>
      <c r="RDI1" s="133"/>
      <c r="RDJ1" s="130"/>
      <c r="RDK1" s="205"/>
      <c r="RDL1" s="205"/>
      <c r="RDM1" s="205"/>
      <c r="RDN1" s="205"/>
      <c r="RDO1" s="205"/>
      <c r="RDP1" s="131"/>
      <c r="RDQ1" s="132"/>
      <c r="RDR1" s="133"/>
      <c r="RDS1" s="130"/>
      <c r="RDT1" s="205"/>
      <c r="RDU1" s="205"/>
      <c r="RDV1" s="205"/>
      <c r="RDW1" s="205"/>
      <c r="RDX1" s="205"/>
      <c r="RDY1" s="131"/>
      <c r="RDZ1" s="132"/>
      <c r="REA1" s="133"/>
      <c r="REB1" s="130"/>
      <c r="REC1" s="205"/>
      <c r="RED1" s="205"/>
      <c r="REE1" s="205"/>
      <c r="REF1" s="205"/>
      <c r="REG1" s="205"/>
      <c r="REH1" s="131"/>
      <c r="REI1" s="132"/>
      <c r="REJ1" s="133"/>
      <c r="REK1" s="130"/>
      <c r="REL1" s="205"/>
      <c r="REM1" s="205"/>
      <c r="REN1" s="205"/>
      <c r="REO1" s="205"/>
      <c r="REP1" s="205"/>
      <c r="REQ1" s="131"/>
      <c r="RER1" s="132"/>
      <c r="RES1" s="133"/>
      <c r="RET1" s="130"/>
      <c r="REU1" s="205"/>
      <c r="REV1" s="205"/>
      <c r="REW1" s="205"/>
      <c r="REX1" s="205"/>
      <c r="REY1" s="205"/>
      <c r="REZ1" s="131"/>
      <c r="RFA1" s="132"/>
      <c r="RFB1" s="133"/>
      <c r="RFC1" s="130"/>
      <c r="RFD1" s="205"/>
      <c r="RFE1" s="205"/>
      <c r="RFF1" s="205"/>
      <c r="RFG1" s="205"/>
      <c r="RFH1" s="205"/>
      <c r="RFI1" s="131"/>
      <c r="RFJ1" s="132"/>
      <c r="RFK1" s="133"/>
      <c r="RFL1" s="130"/>
      <c r="RFM1" s="205"/>
      <c r="RFN1" s="205"/>
      <c r="RFO1" s="205"/>
      <c r="RFP1" s="205"/>
      <c r="RFQ1" s="205"/>
      <c r="RFR1" s="131"/>
      <c r="RFS1" s="132"/>
      <c r="RFT1" s="133"/>
      <c r="RFU1" s="130"/>
      <c r="RFV1" s="205"/>
      <c r="RFW1" s="205"/>
      <c r="RFX1" s="205"/>
      <c r="RFY1" s="205"/>
      <c r="RFZ1" s="205"/>
      <c r="RGA1" s="131"/>
      <c r="RGB1" s="132"/>
      <c r="RGC1" s="133"/>
      <c r="RGD1" s="130"/>
      <c r="RGE1" s="205"/>
      <c r="RGF1" s="205"/>
      <c r="RGG1" s="205"/>
      <c r="RGH1" s="205"/>
      <c r="RGI1" s="205"/>
      <c r="RGJ1" s="131"/>
      <c r="RGK1" s="132"/>
      <c r="RGL1" s="133"/>
      <c r="RGM1" s="130"/>
      <c r="RGN1" s="205"/>
      <c r="RGO1" s="205"/>
      <c r="RGP1" s="205"/>
      <c r="RGQ1" s="205"/>
      <c r="RGR1" s="205"/>
      <c r="RGS1" s="131"/>
      <c r="RGT1" s="132"/>
      <c r="RGU1" s="133"/>
      <c r="RGV1" s="130"/>
      <c r="RGW1" s="205"/>
      <c r="RGX1" s="205"/>
      <c r="RGY1" s="205"/>
      <c r="RGZ1" s="205"/>
      <c r="RHA1" s="205"/>
      <c r="RHB1" s="131"/>
      <c r="RHC1" s="132"/>
      <c r="RHD1" s="133"/>
      <c r="RHE1" s="130"/>
      <c r="RHF1" s="205"/>
      <c r="RHG1" s="205"/>
      <c r="RHH1" s="205"/>
      <c r="RHI1" s="205"/>
      <c r="RHJ1" s="205"/>
      <c r="RHK1" s="131"/>
      <c r="RHL1" s="132"/>
      <c r="RHM1" s="133"/>
      <c r="RHN1" s="130"/>
      <c r="RHO1" s="205"/>
      <c r="RHP1" s="205"/>
      <c r="RHQ1" s="205"/>
      <c r="RHR1" s="205"/>
      <c r="RHS1" s="205"/>
      <c r="RHT1" s="131"/>
      <c r="RHU1" s="132"/>
      <c r="RHV1" s="133"/>
      <c r="RHW1" s="130"/>
      <c r="RHX1" s="205"/>
      <c r="RHY1" s="205"/>
      <c r="RHZ1" s="205"/>
      <c r="RIA1" s="205"/>
      <c r="RIB1" s="205"/>
      <c r="RIC1" s="131"/>
      <c r="RID1" s="132"/>
      <c r="RIE1" s="133"/>
      <c r="RIF1" s="130"/>
      <c r="RIG1" s="205"/>
      <c r="RIH1" s="205"/>
      <c r="RII1" s="205"/>
      <c r="RIJ1" s="205"/>
      <c r="RIK1" s="205"/>
      <c r="RIL1" s="131"/>
      <c r="RIM1" s="132"/>
      <c r="RIN1" s="133"/>
      <c r="RIO1" s="130"/>
      <c r="RIP1" s="205"/>
      <c r="RIQ1" s="205"/>
      <c r="RIR1" s="205"/>
      <c r="RIS1" s="205"/>
      <c r="RIT1" s="205"/>
      <c r="RIU1" s="131"/>
      <c r="RIV1" s="132"/>
      <c r="RIW1" s="133"/>
      <c r="RIX1" s="130"/>
      <c r="RIY1" s="205"/>
      <c r="RIZ1" s="205"/>
      <c r="RJA1" s="205"/>
      <c r="RJB1" s="205"/>
      <c r="RJC1" s="205"/>
      <c r="RJD1" s="131"/>
      <c r="RJE1" s="132"/>
      <c r="RJF1" s="133"/>
      <c r="RJG1" s="130"/>
      <c r="RJH1" s="205"/>
      <c r="RJI1" s="205"/>
      <c r="RJJ1" s="205"/>
      <c r="RJK1" s="205"/>
      <c r="RJL1" s="205"/>
      <c r="RJM1" s="131"/>
      <c r="RJN1" s="132"/>
      <c r="RJO1" s="133"/>
      <c r="RJP1" s="130"/>
      <c r="RJQ1" s="205"/>
      <c r="RJR1" s="205"/>
      <c r="RJS1" s="205"/>
      <c r="RJT1" s="205"/>
      <c r="RJU1" s="205"/>
      <c r="RJV1" s="131"/>
      <c r="RJW1" s="132"/>
      <c r="RJX1" s="133"/>
      <c r="RJY1" s="130"/>
      <c r="RJZ1" s="205"/>
      <c r="RKA1" s="205"/>
      <c r="RKB1" s="205"/>
      <c r="RKC1" s="205"/>
      <c r="RKD1" s="205"/>
      <c r="RKE1" s="131"/>
      <c r="RKF1" s="132"/>
      <c r="RKG1" s="133"/>
      <c r="RKH1" s="130"/>
      <c r="RKI1" s="205"/>
      <c r="RKJ1" s="205"/>
      <c r="RKK1" s="205"/>
      <c r="RKL1" s="205"/>
      <c r="RKM1" s="205"/>
      <c r="RKN1" s="131"/>
      <c r="RKO1" s="132"/>
      <c r="RKP1" s="133"/>
      <c r="RKQ1" s="130"/>
      <c r="RKR1" s="205"/>
      <c r="RKS1" s="205"/>
      <c r="RKT1" s="205"/>
      <c r="RKU1" s="205"/>
      <c r="RKV1" s="205"/>
      <c r="RKW1" s="131"/>
      <c r="RKX1" s="132"/>
      <c r="RKY1" s="133"/>
      <c r="RKZ1" s="130"/>
      <c r="RLA1" s="205"/>
      <c r="RLB1" s="205"/>
      <c r="RLC1" s="205"/>
      <c r="RLD1" s="205"/>
      <c r="RLE1" s="205"/>
      <c r="RLF1" s="131"/>
      <c r="RLG1" s="132"/>
      <c r="RLH1" s="133"/>
      <c r="RLI1" s="130"/>
      <c r="RLJ1" s="205"/>
      <c r="RLK1" s="205"/>
      <c r="RLL1" s="205"/>
      <c r="RLM1" s="205"/>
      <c r="RLN1" s="205"/>
      <c r="RLO1" s="131"/>
      <c r="RLP1" s="132"/>
      <c r="RLQ1" s="133"/>
      <c r="RLR1" s="130"/>
      <c r="RLS1" s="205"/>
      <c r="RLT1" s="205"/>
      <c r="RLU1" s="205"/>
      <c r="RLV1" s="205"/>
      <c r="RLW1" s="205"/>
      <c r="RLX1" s="131"/>
      <c r="RLY1" s="132"/>
      <c r="RLZ1" s="133"/>
      <c r="RMA1" s="130"/>
      <c r="RMB1" s="205"/>
      <c r="RMC1" s="205"/>
      <c r="RMD1" s="205"/>
      <c r="RME1" s="205"/>
      <c r="RMF1" s="205"/>
      <c r="RMG1" s="131"/>
      <c r="RMH1" s="132"/>
      <c r="RMI1" s="133"/>
      <c r="RMJ1" s="130"/>
      <c r="RMK1" s="205"/>
      <c r="RML1" s="205"/>
      <c r="RMM1" s="205"/>
      <c r="RMN1" s="205"/>
      <c r="RMO1" s="205"/>
      <c r="RMP1" s="131"/>
      <c r="RMQ1" s="132"/>
      <c r="RMR1" s="133"/>
      <c r="RMS1" s="130"/>
      <c r="RMT1" s="205"/>
      <c r="RMU1" s="205"/>
      <c r="RMV1" s="205"/>
      <c r="RMW1" s="205"/>
      <c r="RMX1" s="205"/>
      <c r="RMY1" s="131"/>
      <c r="RMZ1" s="132"/>
      <c r="RNA1" s="133"/>
      <c r="RNB1" s="130"/>
      <c r="RNC1" s="205"/>
      <c r="RND1" s="205"/>
      <c r="RNE1" s="205"/>
      <c r="RNF1" s="205"/>
      <c r="RNG1" s="205"/>
      <c r="RNH1" s="131"/>
      <c r="RNI1" s="132"/>
      <c r="RNJ1" s="133"/>
      <c r="RNK1" s="130"/>
      <c r="RNL1" s="205"/>
      <c r="RNM1" s="205"/>
      <c r="RNN1" s="205"/>
      <c r="RNO1" s="205"/>
      <c r="RNP1" s="205"/>
      <c r="RNQ1" s="131"/>
      <c r="RNR1" s="132"/>
      <c r="RNS1" s="133"/>
      <c r="RNT1" s="130"/>
      <c r="RNU1" s="205"/>
      <c r="RNV1" s="205"/>
      <c r="RNW1" s="205"/>
      <c r="RNX1" s="205"/>
      <c r="RNY1" s="205"/>
      <c r="RNZ1" s="131"/>
      <c r="ROA1" s="132"/>
      <c r="ROB1" s="133"/>
      <c r="ROC1" s="130"/>
      <c r="ROD1" s="205"/>
      <c r="ROE1" s="205"/>
      <c r="ROF1" s="205"/>
      <c r="ROG1" s="205"/>
      <c r="ROH1" s="205"/>
      <c r="ROI1" s="131"/>
      <c r="ROJ1" s="132"/>
      <c r="ROK1" s="133"/>
      <c r="ROL1" s="130"/>
      <c r="ROM1" s="205"/>
      <c r="RON1" s="205"/>
      <c r="ROO1" s="205"/>
      <c r="ROP1" s="205"/>
      <c r="ROQ1" s="205"/>
      <c r="ROR1" s="131"/>
      <c r="ROS1" s="132"/>
      <c r="ROT1" s="133"/>
      <c r="ROU1" s="130"/>
      <c r="ROV1" s="205"/>
      <c r="ROW1" s="205"/>
      <c r="ROX1" s="205"/>
      <c r="ROY1" s="205"/>
      <c r="ROZ1" s="205"/>
      <c r="RPA1" s="131"/>
      <c r="RPB1" s="132"/>
      <c r="RPC1" s="133"/>
      <c r="RPD1" s="130"/>
      <c r="RPE1" s="205"/>
      <c r="RPF1" s="205"/>
      <c r="RPG1" s="205"/>
      <c r="RPH1" s="205"/>
      <c r="RPI1" s="205"/>
      <c r="RPJ1" s="131"/>
      <c r="RPK1" s="132"/>
      <c r="RPL1" s="133"/>
      <c r="RPM1" s="130"/>
      <c r="RPN1" s="205"/>
      <c r="RPO1" s="205"/>
      <c r="RPP1" s="205"/>
      <c r="RPQ1" s="205"/>
      <c r="RPR1" s="205"/>
      <c r="RPS1" s="131"/>
      <c r="RPT1" s="132"/>
      <c r="RPU1" s="133"/>
      <c r="RPV1" s="130"/>
      <c r="RPW1" s="205"/>
      <c r="RPX1" s="205"/>
      <c r="RPY1" s="205"/>
      <c r="RPZ1" s="205"/>
      <c r="RQA1" s="205"/>
      <c r="RQB1" s="131"/>
      <c r="RQC1" s="132"/>
      <c r="RQD1" s="133"/>
      <c r="RQE1" s="130"/>
      <c r="RQF1" s="205"/>
      <c r="RQG1" s="205"/>
      <c r="RQH1" s="205"/>
      <c r="RQI1" s="205"/>
      <c r="RQJ1" s="205"/>
      <c r="RQK1" s="131"/>
      <c r="RQL1" s="132"/>
      <c r="RQM1" s="133"/>
      <c r="RQN1" s="130"/>
      <c r="RQO1" s="205"/>
      <c r="RQP1" s="205"/>
      <c r="RQQ1" s="205"/>
      <c r="RQR1" s="205"/>
      <c r="RQS1" s="205"/>
      <c r="RQT1" s="131"/>
      <c r="RQU1" s="132"/>
      <c r="RQV1" s="133"/>
      <c r="RQW1" s="130"/>
      <c r="RQX1" s="205"/>
      <c r="RQY1" s="205"/>
      <c r="RQZ1" s="205"/>
      <c r="RRA1" s="205"/>
      <c r="RRB1" s="205"/>
      <c r="RRC1" s="131"/>
      <c r="RRD1" s="132"/>
      <c r="RRE1" s="133"/>
      <c r="RRF1" s="130"/>
      <c r="RRG1" s="205"/>
      <c r="RRH1" s="205"/>
      <c r="RRI1" s="205"/>
      <c r="RRJ1" s="205"/>
      <c r="RRK1" s="205"/>
      <c r="RRL1" s="131"/>
      <c r="RRM1" s="132"/>
      <c r="RRN1" s="133"/>
      <c r="RRO1" s="130"/>
      <c r="RRP1" s="205"/>
      <c r="RRQ1" s="205"/>
      <c r="RRR1" s="205"/>
      <c r="RRS1" s="205"/>
      <c r="RRT1" s="205"/>
      <c r="RRU1" s="131"/>
      <c r="RRV1" s="132"/>
      <c r="RRW1" s="133"/>
      <c r="RRX1" s="130"/>
      <c r="RRY1" s="205"/>
      <c r="RRZ1" s="205"/>
      <c r="RSA1" s="205"/>
      <c r="RSB1" s="205"/>
      <c r="RSC1" s="205"/>
      <c r="RSD1" s="131"/>
      <c r="RSE1" s="132"/>
      <c r="RSF1" s="133"/>
      <c r="RSG1" s="130"/>
      <c r="RSH1" s="205"/>
      <c r="RSI1" s="205"/>
      <c r="RSJ1" s="205"/>
      <c r="RSK1" s="205"/>
      <c r="RSL1" s="205"/>
      <c r="RSM1" s="131"/>
      <c r="RSN1" s="132"/>
      <c r="RSO1" s="133"/>
      <c r="RSP1" s="130"/>
      <c r="RSQ1" s="205"/>
      <c r="RSR1" s="205"/>
      <c r="RSS1" s="205"/>
      <c r="RST1" s="205"/>
      <c r="RSU1" s="205"/>
      <c r="RSV1" s="131"/>
      <c r="RSW1" s="132"/>
      <c r="RSX1" s="133"/>
      <c r="RSY1" s="130"/>
      <c r="RSZ1" s="205"/>
      <c r="RTA1" s="205"/>
      <c r="RTB1" s="205"/>
      <c r="RTC1" s="205"/>
      <c r="RTD1" s="205"/>
      <c r="RTE1" s="131"/>
      <c r="RTF1" s="132"/>
      <c r="RTG1" s="133"/>
      <c r="RTH1" s="130"/>
      <c r="RTI1" s="205"/>
      <c r="RTJ1" s="205"/>
      <c r="RTK1" s="205"/>
      <c r="RTL1" s="205"/>
      <c r="RTM1" s="205"/>
      <c r="RTN1" s="131"/>
      <c r="RTO1" s="132"/>
      <c r="RTP1" s="133"/>
      <c r="RTQ1" s="130"/>
      <c r="RTR1" s="205"/>
      <c r="RTS1" s="205"/>
      <c r="RTT1" s="205"/>
      <c r="RTU1" s="205"/>
      <c r="RTV1" s="205"/>
      <c r="RTW1" s="131"/>
      <c r="RTX1" s="132"/>
      <c r="RTY1" s="133"/>
      <c r="RTZ1" s="130"/>
      <c r="RUA1" s="205"/>
      <c r="RUB1" s="205"/>
      <c r="RUC1" s="205"/>
      <c r="RUD1" s="205"/>
      <c r="RUE1" s="205"/>
      <c r="RUF1" s="131"/>
      <c r="RUG1" s="132"/>
      <c r="RUH1" s="133"/>
      <c r="RUI1" s="130"/>
      <c r="RUJ1" s="205"/>
      <c r="RUK1" s="205"/>
      <c r="RUL1" s="205"/>
      <c r="RUM1" s="205"/>
      <c r="RUN1" s="205"/>
      <c r="RUO1" s="131"/>
      <c r="RUP1" s="132"/>
      <c r="RUQ1" s="133"/>
      <c r="RUR1" s="130"/>
      <c r="RUS1" s="205"/>
      <c r="RUT1" s="205"/>
      <c r="RUU1" s="205"/>
      <c r="RUV1" s="205"/>
      <c r="RUW1" s="205"/>
      <c r="RUX1" s="131"/>
      <c r="RUY1" s="132"/>
      <c r="RUZ1" s="133"/>
      <c r="RVA1" s="130"/>
      <c r="RVB1" s="205"/>
      <c r="RVC1" s="205"/>
      <c r="RVD1" s="205"/>
      <c r="RVE1" s="205"/>
      <c r="RVF1" s="205"/>
      <c r="RVG1" s="131"/>
      <c r="RVH1" s="132"/>
      <c r="RVI1" s="133"/>
      <c r="RVJ1" s="130"/>
      <c r="RVK1" s="205"/>
      <c r="RVL1" s="205"/>
      <c r="RVM1" s="205"/>
      <c r="RVN1" s="205"/>
      <c r="RVO1" s="205"/>
      <c r="RVP1" s="131"/>
      <c r="RVQ1" s="132"/>
      <c r="RVR1" s="133"/>
      <c r="RVS1" s="130"/>
      <c r="RVT1" s="205"/>
      <c r="RVU1" s="205"/>
      <c r="RVV1" s="205"/>
      <c r="RVW1" s="205"/>
      <c r="RVX1" s="205"/>
      <c r="RVY1" s="131"/>
      <c r="RVZ1" s="132"/>
      <c r="RWA1" s="133"/>
      <c r="RWB1" s="130"/>
      <c r="RWC1" s="205"/>
      <c r="RWD1" s="205"/>
      <c r="RWE1" s="205"/>
      <c r="RWF1" s="205"/>
      <c r="RWG1" s="205"/>
      <c r="RWH1" s="131"/>
      <c r="RWI1" s="132"/>
      <c r="RWJ1" s="133"/>
      <c r="RWK1" s="130"/>
      <c r="RWL1" s="205"/>
      <c r="RWM1" s="205"/>
      <c r="RWN1" s="205"/>
      <c r="RWO1" s="205"/>
      <c r="RWP1" s="205"/>
      <c r="RWQ1" s="131"/>
      <c r="RWR1" s="132"/>
      <c r="RWS1" s="133"/>
      <c r="RWT1" s="130"/>
      <c r="RWU1" s="205"/>
      <c r="RWV1" s="205"/>
      <c r="RWW1" s="205"/>
      <c r="RWX1" s="205"/>
      <c r="RWY1" s="205"/>
      <c r="RWZ1" s="131"/>
      <c r="RXA1" s="132"/>
      <c r="RXB1" s="133"/>
      <c r="RXC1" s="130"/>
      <c r="RXD1" s="205"/>
      <c r="RXE1" s="205"/>
      <c r="RXF1" s="205"/>
      <c r="RXG1" s="205"/>
      <c r="RXH1" s="205"/>
      <c r="RXI1" s="131"/>
      <c r="RXJ1" s="132"/>
      <c r="RXK1" s="133"/>
      <c r="RXL1" s="130"/>
      <c r="RXM1" s="205"/>
      <c r="RXN1" s="205"/>
      <c r="RXO1" s="205"/>
      <c r="RXP1" s="205"/>
      <c r="RXQ1" s="205"/>
      <c r="RXR1" s="131"/>
      <c r="RXS1" s="132"/>
      <c r="RXT1" s="133"/>
      <c r="RXU1" s="130"/>
      <c r="RXV1" s="205"/>
      <c r="RXW1" s="205"/>
      <c r="RXX1" s="205"/>
      <c r="RXY1" s="205"/>
      <c r="RXZ1" s="205"/>
      <c r="RYA1" s="131"/>
      <c r="RYB1" s="132"/>
      <c r="RYC1" s="133"/>
      <c r="RYD1" s="130"/>
      <c r="RYE1" s="205"/>
      <c r="RYF1" s="205"/>
      <c r="RYG1" s="205"/>
      <c r="RYH1" s="205"/>
      <c r="RYI1" s="205"/>
      <c r="RYJ1" s="131"/>
      <c r="RYK1" s="132"/>
      <c r="RYL1" s="133"/>
      <c r="RYM1" s="130"/>
      <c r="RYN1" s="205"/>
      <c r="RYO1" s="205"/>
      <c r="RYP1" s="205"/>
      <c r="RYQ1" s="205"/>
      <c r="RYR1" s="205"/>
      <c r="RYS1" s="131"/>
      <c r="RYT1" s="132"/>
      <c r="RYU1" s="133"/>
      <c r="RYV1" s="130"/>
      <c r="RYW1" s="205"/>
      <c r="RYX1" s="205"/>
      <c r="RYY1" s="205"/>
      <c r="RYZ1" s="205"/>
      <c r="RZA1" s="205"/>
      <c r="RZB1" s="131"/>
      <c r="RZC1" s="132"/>
      <c r="RZD1" s="133"/>
      <c r="RZE1" s="130"/>
      <c r="RZF1" s="205"/>
      <c r="RZG1" s="205"/>
      <c r="RZH1" s="205"/>
      <c r="RZI1" s="205"/>
      <c r="RZJ1" s="205"/>
      <c r="RZK1" s="131"/>
      <c r="RZL1" s="132"/>
      <c r="RZM1" s="133"/>
      <c r="RZN1" s="130"/>
      <c r="RZO1" s="205"/>
      <c r="RZP1" s="205"/>
      <c r="RZQ1" s="205"/>
      <c r="RZR1" s="205"/>
      <c r="RZS1" s="205"/>
      <c r="RZT1" s="131"/>
      <c r="RZU1" s="132"/>
      <c r="RZV1" s="133"/>
      <c r="RZW1" s="130"/>
      <c r="RZX1" s="205"/>
      <c r="RZY1" s="205"/>
      <c r="RZZ1" s="205"/>
      <c r="SAA1" s="205"/>
      <c r="SAB1" s="205"/>
      <c r="SAC1" s="131"/>
      <c r="SAD1" s="132"/>
      <c r="SAE1" s="133"/>
      <c r="SAF1" s="130"/>
      <c r="SAG1" s="205"/>
      <c r="SAH1" s="205"/>
      <c r="SAI1" s="205"/>
      <c r="SAJ1" s="205"/>
      <c r="SAK1" s="205"/>
      <c r="SAL1" s="131"/>
      <c r="SAM1" s="132"/>
      <c r="SAN1" s="133"/>
      <c r="SAO1" s="130"/>
      <c r="SAP1" s="205"/>
      <c r="SAQ1" s="205"/>
      <c r="SAR1" s="205"/>
      <c r="SAS1" s="205"/>
      <c r="SAT1" s="205"/>
      <c r="SAU1" s="131"/>
      <c r="SAV1" s="132"/>
      <c r="SAW1" s="133"/>
      <c r="SAX1" s="130"/>
      <c r="SAY1" s="205"/>
      <c r="SAZ1" s="205"/>
      <c r="SBA1" s="205"/>
      <c r="SBB1" s="205"/>
      <c r="SBC1" s="205"/>
      <c r="SBD1" s="131"/>
      <c r="SBE1" s="132"/>
      <c r="SBF1" s="133"/>
      <c r="SBG1" s="130"/>
      <c r="SBH1" s="205"/>
      <c r="SBI1" s="205"/>
      <c r="SBJ1" s="205"/>
      <c r="SBK1" s="205"/>
      <c r="SBL1" s="205"/>
      <c r="SBM1" s="131"/>
      <c r="SBN1" s="132"/>
      <c r="SBO1" s="133"/>
      <c r="SBP1" s="130"/>
      <c r="SBQ1" s="205"/>
      <c r="SBR1" s="205"/>
      <c r="SBS1" s="205"/>
      <c r="SBT1" s="205"/>
      <c r="SBU1" s="205"/>
      <c r="SBV1" s="131"/>
      <c r="SBW1" s="132"/>
      <c r="SBX1" s="133"/>
      <c r="SBY1" s="130"/>
      <c r="SBZ1" s="205"/>
      <c r="SCA1" s="205"/>
      <c r="SCB1" s="205"/>
      <c r="SCC1" s="205"/>
      <c r="SCD1" s="205"/>
      <c r="SCE1" s="131"/>
      <c r="SCF1" s="132"/>
      <c r="SCG1" s="133"/>
      <c r="SCH1" s="130"/>
      <c r="SCI1" s="205"/>
      <c r="SCJ1" s="205"/>
      <c r="SCK1" s="205"/>
      <c r="SCL1" s="205"/>
      <c r="SCM1" s="205"/>
      <c r="SCN1" s="131"/>
      <c r="SCO1" s="132"/>
      <c r="SCP1" s="133"/>
      <c r="SCQ1" s="130"/>
      <c r="SCR1" s="205"/>
      <c r="SCS1" s="205"/>
      <c r="SCT1" s="205"/>
      <c r="SCU1" s="205"/>
      <c r="SCV1" s="205"/>
      <c r="SCW1" s="131"/>
      <c r="SCX1" s="132"/>
      <c r="SCY1" s="133"/>
      <c r="SCZ1" s="130"/>
      <c r="SDA1" s="205"/>
      <c r="SDB1" s="205"/>
      <c r="SDC1" s="205"/>
      <c r="SDD1" s="205"/>
      <c r="SDE1" s="205"/>
      <c r="SDF1" s="131"/>
      <c r="SDG1" s="132"/>
      <c r="SDH1" s="133"/>
      <c r="SDI1" s="130"/>
      <c r="SDJ1" s="205"/>
      <c r="SDK1" s="205"/>
      <c r="SDL1" s="205"/>
      <c r="SDM1" s="205"/>
      <c r="SDN1" s="205"/>
      <c r="SDO1" s="131"/>
      <c r="SDP1" s="132"/>
      <c r="SDQ1" s="133"/>
      <c r="SDR1" s="130"/>
      <c r="SDS1" s="205"/>
      <c r="SDT1" s="205"/>
      <c r="SDU1" s="205"/>
      <c r="SDV1" s="205"/>
      <c r="SDW1" s="205"/>
      <c r="SDX1" s="131"/>
      <c r="SDY1" s="132"/>
      <c r="SDZ1" s="133"/>
      <c r="SEA1" s="130"/>
      <c r="SEB1" s="205"/>
      <c r="SEC1" s="205"/>
      <c r="SED1" s="205"/>
      <c r="SEE1" s="205"/>
      <c r="SEF1" s="205"/>
      <c r="SEG1" s="131"/>
      <c r="SEH1" s="132"/>
      <c r="SEI1" s="133"/>
      <c r="SEJ1" s="130"/>
      <c r="SEK1" s="205"/>
      <c r="SEL1" s="205"/>
      <c r="SEM1" s="205"/>
      <c r="SEN1" s="205"/>
      <c r="SEO1" s="205"/>
      <c r="SEP1" s="131"/>
      <c r="SEQ1" s="132"/>
      <c r="SER1" s="133"/>
      <c r="SES1" s="130"/>
      <c r="SET1" s="205"/>
      <c r="SEU1" s="205"/>
      <c r="SEV1" s="205"/>
      <c r="SEW1" s="205"/>
      <c r="SEX1" s="205"/>
      <c r="SEY1" s="131"/>
      <c r="SEZ1" s="132"/>
      <c r="SFA1" s="133"/>
      <c r="SFB1" s="130"/>
      <c r="SFC1" s="205"/>
      <c r="SFD1" s="205"/>
      <c r="SFE1" s="205"/>
      <c r="SFF1" s="205"/>
      <c r="SFG1" s="205"/>
      <c r="SFH1" s="131"/>
      <c r="SFI1" s="132"/>
      <c r="SFJ1" s="133"/>
      <c r="SFK1" s="130"/>
      <c r="SFL1" s="205"/>
      <c r="SFM1" s="205"/>
      <c r="SFN1" s="205"/>
      <c r="SFO1" s="205"/>
      <c r="SFP1" s="205"/>
      <c r="SFQ1" s="131"/>
      <c r="SFR1" s="132"/>
      <c r="SFS1" s="133"/>
      <c r="SFT1" s="130"/>
      <c r="SFU1" s="205"/>
      <c r="SFV1" s="205"/>
      <c r="SFW1" s="205"/>
      <c r="SFX1" s="205"/>
      <c r="SFY1" s="205"/>
      <c r="SFZ1" s="131"/>
      <c r="SGA1" s="132"/>
      <c r="SGB1" s="133"/>
      <c r="SGC1" s="130"/>
      <c r="SGD1" s="205"/>
      <c r="SGE1" s="205"/>
      <c r="SGF1" s="205"/>
      <c r="SGG1" s="205"/>
      <c r="SGH1" s="205"/>
      <c r="SGI1" s="131"/>
      <c r="SGJ1" s="132"/>
      <c r="SGK1" s="133"/>
      <c r="SGL1" s="130"/>
      <c r="SGM1" s="205"/>
      <c r="SGN1" s="205"/>
      <c r="SGO1" s="205"/>
      <c r="SGP1" s="205"/>
      <c r="SGQ1" s="205"/>
      <c r="SGR1" s="131"/>
      <c r="SGS1" s="132"/>
      <c r="SGT1" s="133"/>
      <c r="SGU1" s="130"/>
      <c r="SGV1" s="205"/>
      <c r="SGW1" s="205"/>
      <c r="SGX1" s="205"/>
      <c r="SGY1" s="205"/>
      <c r="SGZ1" s="205"/>
      <c r="SHA1" s="131"/>
      <c r="SHB1" s="132"/>
      <c r="SHC1" s="133"/>
      <c r="SHD1" s="130"/>
      <c r="SHE1" s="205"/>
      <c r="SHF1" s="205"/>
      <c r="SHG1" s="205"/>
      <c r="SHH1" s="205"/>
      <c r="SHI1" s="205"/>
      <c r="SHJ1" s="131"/>
      <c r="SHK1" s="132"/>
      <c r="SHL1" s="133"/>
      <c r="SHM1" s="130"/>
      <c r="SHN1" s="205"/>
      <c r="SHO1" s="205"/>
      <c r="SHP1" s="205"/>
      <c r="SHQ1" s="205"/>
      <c r="SHR1" s="205"/>
      <c r="SHS1" s="131"/>
      <c r="SHT1" s="132"/>
      <c r="SHU1" s="133"/>
      <c r="SHV1" s="130"/>
      <c r="SHW1" s="205"/>
      <c r="SHX1" s="205"/>
      <c r="SHY1" s="205"/>
      <c r="SHZ1" s="205"/>
      <c r="SIA1" s="205"/>
      <c r="SIB1" s="131"/>
      <c r="SIC1" s="132"/>
      <c r="SID1" s="133"/>
      <c r="SIE1" s="130"/>
      <c r="SIF1" s="205"/>
      <c r="SIG1" s="205"/>
      <c r="SIH1" s="205"/>
      <c r="SII1" s="205"/>
      <c r="SIJ1" s="205"/>
      <c r="SIK1" s="131"/>
      <c r="SIL1" s="132"/>
      <c r="SIM1" s="133"/>
      <c r="SIN1" s="130"/>
      <c r="SIO1" s="205"/>
      <c r="SIP1" s="205"/>
      <c r="SIQ1" s="205"/>
      <c r="SIR1" s="205"/>
      <c r="SIS1" s="205"/>
      <c r="SIT1" s="131"/>
      <c r="SIU1" s="132"/>
      <c r="SIV1" s="133"/>
      <c r="SIW1" s="130"/>
      <c r="SIX1" s="205"/>
      <c r="SIY1" s="205"/>
      <c r="SIZ1" s="205"/>
      <c r="SJA1" s="205"/>
      <c r="SJB1" s="205"/>
      <c r="SJC1" s="131"/>
      <c r="SJD1" s="132"/>
      <c r="SJE1" s="133"/>
      <c r="SJF1" s="130"/>
      <c r="SJG1" s="205"/>
      <c r="SJH1" s="205"/>
      <c r="SJI1" s="205"/>
      <c r="SJJ1" s="205"/>
      <c r="SJK1" s="205"/>
      <c r="SJL1" s="131"/>
      <c r="SJM1" s="132"/>
      <c r="SJN1" s="133"/>
      <c r="SJO1" s="130"/>
      <c r="SJP1" s="205"/>
      <c r="SJQ1" s="205"/>
      <c r="SJR1" s="205"/>
      <c r="SJS1" s="205"/>
      <c r="SJT1" s="205"/>
      <c r="SJU1" s="131"/>
      <c r="SJV1" s="132"/>
      <c r="SJW1" s="133"/>
      <c r="SJX1" s="130"/>
      <c r="SJY1" s="205"/>
      <c r="SJZ1" s="205"/>
      <c r="SKA1" s="205"/>
      <c r="SKB1" s="205"/>
      <c r="SKC1" s="205"/>
      <c r="SKD1" s="131"/>
      <c r="SKE1" s="132"/>
      <c r="SKF1" s="133"/>
      <c r="SKG1" s="130"/>
      <c r="SKH1" s="205"/>
      <c r="SKI1" s="205"/>
      <c r="SKJ1" s="205"/>
      <c r="SKK1" s="205"/>
      <c r="SKL1" s="205"/>
      <c r="SKM1" s="131"/>
      <c r="SKN1" s="132"/>
      <c r="SKO1" s="133"/>
      <c r="SKP1" s="130"/>
      <c r="SKQ1" s="205"/>
      <c r="SKR1" s="205"/>
      <c r="SKS1" s="205"/>
      <c r="SKT1" s="205"/>
      <c r="SKU1" s="205"/>
      <c r="SKV1" s="131"/>
      <c r="SKW1" s="132"/>
      <c r="SKX1" s="133"/>
      <c r="SKY1" s="130"/>
      <c r="SKZ1" s="205"/>
      <c r="SLA1" s="205"/>
      <c r="SLB1" s="205"/>
      <c r="SLC1" s="205"/>
      <c r="SLD1" s="205"/>
      <c r="SLE1" s="131"/>
      <c r="SLF1" s="132"/>
      <c r="SLG1" s="133"/>
      <c r="SLH1" s="130"/>
      <c r="SLI1" s="205"/>
      <c r="SLJ1" s="205"/>
      <c r="SLK1" s="205"/>
      <c r="SLL1" s="205"/>
      <c r="SLM1" s="205"/>
      <c r="SLN1" s="131"/>
      <c r="SLO1" s="132"/>
      <c r="SLP1" s="133"/>
      <c r="SLQ1" s="130"/>
      <c r="SLR1" s="205"/>
      <c r="SLS1" s="205"/>
      <c r="SLT1" s="205"/>
      <c r="SLU1" s="205"/>
      <c r="SLV1" s="205"/>
      <c r="SLW1" s="131"/>
      <c r="SLX1" s="132"/>
      <c r="SLY1" s="133"/>
      <c r="SLZ1" s="130"/>
      <c r="SMA1" s="205"/>
      <c r="SMB1" s="205"/>
      <c r="SMC1" s="205"/>
      <c r="SMD1" s="205"/>
      <c r="SME1" s="205"/>
      <c r="SMF1" s="131"/>
      <c r="SMG1" s="132"/>
      <c r="SMH1" s="133"/>
      <c r="SMI1" s="130"/>
      <c r="SMJ1" s="205"/>
      <c r="SMK1" s="205"/>
      <c r="SML1" s="205"/>
      <c r="SMM1" s="205"/>
      <c r="SMN1" s="205"/>
      <c r="SMO1" s="131"/>
      <c r="SMP1" s="132"/>
      <c r="SMQ1" s="133"/>
      <c r="SMR1" s="130"/>
      <c r="SMS1" s="205"/>
      <c r="SMT1" s="205"/>
      <c r="SMU1" s="205"/>
      <c r="SMV1" s="205"/>
      <c r="SMW1" s="205"/>
      <c r="SMX1" s="131"/>
      <c r="SMY1" s="132"/>
      <c r="SMZ1" s="133"/>
      <c r="SNA1" s="130"/>
      <c r="SNB1" s="205"/>
      <c r="SNC1" s="205"/>
      <c r="SND1" s="205"/>
      <c r="SNE1" s="205"/>
      <c r="SNF1" s="205"/>
      <c r="SNG1" s="131"/>
      <c r="SNH1" s="132"/>
      <c r="SNI1" s="133"/>
      <c r="SNJ1" s="130"/>
      <c r="SNK1" s="205"/>
      <c r="SNL1" s="205"/>
      <c r="SNM1" s="205"/>
      <c r="SNN1" s="205"/>
      <c r="SNO1" s="205"/>
      <c r="SNP1" s="131"/>
      <c r="SNQ1" s="132"/>
      <c r="SNR1" s="133"/>
      <c r="SNS1" s="130"/>
      <c r="SNT1" s="205"/>
      <c r="SNU1" s="205"/>
      <c r="SNV1" s="205"/>
      <c r="SNW1" s="205"/>
      <c r="SNX1" s="205"/>
      <c r="SNY1" s="131"/>
      <c r="SNZ1" s="132"/>
      <c r="SOA1" s="133"/>
      <c r="SOB1" s="130"/>
      <c r="SOC1" s="205"/>
      <c r="SOD1" s="205"/>
      <c r="SOE1" s="205"/>
      <c r="SOF1" s="205"/>
      <c r="SOG1" s="205"/>
      <c r="SOH1" s="131"/>
      <c r="SOI1" s="132"/>
      <c r="SOJ1" s="133"/>
      <c r="SOK1" s="130"/>
      <c r="SOL1" s="205"/>
      <c r="SOM1" s="205"/>
      <c r="SON1" s="205"/>
      <c r="SOO1" s="205"/>
      <c r="SOP1" s="205"/>
      <c r="SOQ1" s="131"/>
      <c r="SOR1" s="132"/>
      <c r="SOS1" s="133"/>
      <c r="SOT1" s="130"/>
      <c r="SOU1" s="205"/>
      <c r="SOV1" s="205"/>
      <c r="SOW1" s="205"/>
      <c r="SOX1" s="205"/>
      <c r="SOY1" s="205"/>
      <c r="SOZ1" s="131"/>
      <c r="SPA1" s="132"/>
      <c r="SPB1" s="133"/>
      <c r="SPC1" s="130"/>
      <c r="SPD1" s="205"/>
      <c r="SPE1" s="205"/>
      <c r="SPF1" s="205"/>
      <c r="SPG1" s="205"/>
      <c r="SPH1" s="205"/>
      <c r="SPI1" s="131"/>
      <c r="SPJ1" s="132"/>
      <c r="SPK1" s="133"/>
      <c r="SPL1" s="130"/>
      <c r="SPM1" s="205"/>
      <c r="SPN1" s="205"/>
      <c r="SPO1" s="205"/>
      <c r="SPP1" s="205"/>
      <c r="SPQ1" s="205"/>
      <c r="SPR1" s="131"/>
      <c r="SPS1" s="132"/>
      <c r="SPT1" s="133"/>
      <c r="SPU1" s="130"/>
      <c r="SPV1" s="205"/>
      <c r="SPW1" s="205"/>
      <c r="SPX1" s="205"/>
      <c r="SPY1" s="205"/>
      <c r="SPZ1" s="205"/>
      <c r="SQA1" s="131"/>
      <c r="SQB1" s="132"/>
      <c r="SQC1" s="133"/>
      <c r="SQD1" s="130"/>
      <c r="SQE1" s="205"/>
      <c r="SQF1" s="205"/>
      <c r="SQG1" s="205"/>
      <c r="SQH1" s="205"/>
      <c r="SQI1" s="205"/>
      <c r="SQJ1" s="131"/>
      <c r="SQK1" s="132"/>
      <c r="SQL1" s="133"/>
      <c r="SQM1" s="130"/>
      <c r="SQN1" s="205"/>
      <c r="SQO1" s="205"/>
      <c r="SQP1" s="205"/>
      <c r="SQQ1" s="205"/>
      <c r="SQR1" s="205"/>
      <c r="SQS1" s="131"/>
      <c r="SQT1" s="132"/>
      <c r="SQU1" s="133"/>
      <c r="SQV1" s="130"/>
      <c r="SQW1" s="205"/>
      <c r="SQX1" s="205"/>
      <c r="SQY1" s="205"/>
      <c r="SQZ1" s="205"/>
      <c r="SRA1" s="205"/>
      <c r="SRB1" s="131"/>
      <c r="SRC1" s="132"/>
      <c r="SRD1" s="133"/>
      <c r="SRE1" s="130"/>
      <c r="SRF1" s="205"/>
      <c r="SRG1" s="205"/>
      <c r="SRH1" s="205"/>
      <c r="SRI1" s="205"/>
      <c r="SRJ1" s="205"/>
      <c r="SRK1" s="131"/>
      <c r="SRL1" s="132"/>
      <c r="SRM1" s="133"/>
      <c r="SRN1" s="130"/>
      <c r="SRO1" s="205"/>
      <c r="SRP1" s="205"/>
      <c r="SRQ1" s="205"/>
      <c r="SRR1" s="205"/>
      <c r="SRS1" s="205"/>
      <c r="SRT1" s="131"/>
      <c r="SRU1" s="132"/>
      <c r="SRV1" s="133"/>
      <c r="SRW1" s="130"/>
      <c r="SRX1" s="205"/>
      <c r="SRY1" s="205"/>
      <c r="SRZ1" s="205"/>
      <c r="SSA1" s="205"/>
      <c r="SSB1" s="205"/>
      <c r="SSC1" s="131"/>
      <c r="SSD1" s="132"/>
      <c r="SSE1" s="133"/>
      <c r="SSF1" s="130"/>
      <c r="SSG1" s="205"/>
      <c r="SSH1" s="205"/>
      <c r="SSI1" s="205"/>
      <c r="SSJ1" s="205"/>
      <c r="SSK1" s="205"/>
      <c r="SSL1" s="131"/>
      <c r="SSM1" s="132"/>
      <c r="SSN1" s="133"/>
      <c r="SSO1" s="130"/>
      <c r="SSP1" s="205"/>
      <c r="SSQ1" s="205"/>
      <c r="SSR1" s="205"/>
      <c r="SSS1" s="205"/>
      <c r="SST1" s="205"/>
      <c r="SSU1" s="131"/>
      <c r="SSV1" s="132"/>
      <c r="SSW1" s="133"/>
      <c r="SSX1" s="130"/>
      <c r="SSY1" s="205"/>
      <c r="SSZ1" s="205"/>
      <c r="STA1" s="205"/>
      <c r="STB1" s="205"/>
      <c r="STC1" s="205"/>
      <c r="STD1" s="131"/>
      <c r="STE1" s="132"/>
      <c r="STF1" s="133"/>
      <c r="STG1" s="130"/>
      <c r="STH1" s="205"/>
      <c r="STI1" s="205"/>
      <c r="STJ1" s="205"/>
      <c r="STK1" s="205"/>
      <c r="STL1" s="205"/>
      <c r="STM1" s="131"/>
      <c r="STN1" s="132"/>
      <c r="STO1" s="133"/>
      <c r="STP1" s="130"/>
      <c r="STQ1" s="205"/>
      <c r="STR1" s="205"/>
      <c r="STS1" s="205"/>
      <c r="STT1" s="205"/>
      <c r="STU1" s="205"/>
      <c r="STV1" s="131"/>
      <c r="STW1" s="132"/>
      <c r="STX1" s="133"/>
      <c r="STY1" s="130"/>
      <c r="STZ1" s="205"/>
      <c r="SUA1" s="205"/>
      <c r="SUB1" s="205"/>
      <c r="SUC1" s="205"/>
      <c r="SUD1" s="205"/>
      <c r="SUE1" s="131"/>
      <c r="SUF1" s="132"/>
      <c r="SUG1" s="133"/>
      <c r="SUH1" s="130"/>
      <c r="SUI1" s="205"/>
      <c r="SUJ1" s="205"/>
      <c r="SUK1" s="205"/>
      <c r="SUL1" s="205"/>
      <c r="SUM1" s="205"/>
      <c r="SUN1" s="131"/>
      <c r="SUO1" s="132"/>
      <c r="SUP1" s="133"/>
      <c r="SUQ1" s="130"/>
      <c r="SUR1" s="205"/>
      <c r="SUS1" s="205"/>
      <c r="SUT1" s="205"/>
      <c r="SUU1" s="205"/>
      <c r="SUV1" s="205"/>
      <c r="SUW1" s="131"/>
      <c r="SUX1" s="132"/>
      <c r="SUY1" s="133"/>
      <c r="SUZ1" s="130"/>
      <c r="SVA1" s="205"/>
      <c r="SVB1" s="205"/>
      <c r="SVC1" s="205"/>
      <c r="SVD1" s="205"/>
      <c r="SVE1" s="205"/>
      <c r="SVF1" s="131"/>
      <c r="SVG1" s="132"/>
      <c r="SVH1" s="133"/>
      <c r="SVI1" s="130"/>
      <c r="SVJ1" s="205"/>
      <c r="SVK1" s="205"/>
      <c r="SVL1" s="205"/>
      <c r="SVM1" s="205"/>
      <c r="SVN1" s="205"/>
      <c r="SVO1" s="131"/>
      <c r="SVP1" s="132"/>
      <c r="SVQ1" s="133"/>
      <c r="SVR1" s="130"/>
      <c r="SVS1" s="205"/>
      <c r="SVT1" s="205"/>
      <c r="SVU1" s="205"/>
      <c r="SVV1" s="205"/>
      <c r="SVW1" s="205"/>
      <c r="SVX1" s="131"/>
      <c r="SVY1" s="132"/>
      <c r="SVZ1" s="133"/>
      <c r="SWA1" s="130"/>
      <c r="SWB1" s="205"/>
      <c r="SWC1" s="205"/>
      <c r="SWD1" s="205"/>
      <c r="SWE1" s="205"/>
      <c r="SWF1" s="205"/>
      <c r="SWG1" s="131"/>
      <c r="SWH1" s="132"/>
      <c r="SWI1" s="133"/>
      <c r="SWJ1" s="130"/>
      <c r="SWK1" s="205"/>
      <c r="SWL1" s="205"/>
      <c r="SWM1" s="205"/>
      <c r="SWN1" s="205"/>
      <c r="SWO1" s="205"/>
      <c r="SWP1" s="131"/>
      <c r="SWQ1" s="132"/>
      <c r="SWR1" s="133"/>
      <c r="SWS1" s="130"/>
      <c r="SWT1" s="205"/>
      <c r="SWU1" s="205"/>
      <c r="SWV1" s="205"/>
      <c r="SWW1" s="205"/>
      <c r="SWX1" s="205"/>
      <c r="SWY1" s="131"/>
      <c r="SWZ1" s="132"/>
      <c r="SXA1" s="133"/>
      <c r="SXB1" s="130"/>
      <c r="SXC1" s="205"/>
      <c r="SXD1" s="205"/>
      <c r="SXE1" s="205"/>
      <c r="SXF1" s="205"/>
      <c r="SXG1" s="205"/>
      <c r="SXH1" s="131"/>
      <c r="SXI1" s="132"/>
      <c r="SXJ1" s="133"/>
      <c r="SXK1" s="130"/>
      <c r="SXL1" s="205"/>
      <c r="SXM1" s="205"/>
      <c r="SXN1" s="205"/>
      <c r="SXO1" s="205"/>
      <c r="SXP1" s="205"/>
      <c r="SXQ1" s="131"/>
      <c r="SXR1" s="132"/>
      <c r="SXS1" s="133"/>
      <c r="SXT1" s="130"/>
      <c r="SXU1" s="205"/>
      <c r="SXV1" s="205"/>
      <c r="SXW1" s="205"/>
      <c r="SXX1" s="205"/>
      <c r="SXY1" s="205"/>
      <c r="SXZ1" s="131"/>
      <c r="SYA1" s="132"/>
      <c r="SYB1" s="133"/>
      <c r="SYC1" s="130"/>
      <c r="SYD1" s="205"/>
      <c r="SYE1" s="205"/>
      <c r="SYF1" s="205"/>
      <c r="SYG1" s="205"/>
      <c r="SYH1" s="205"/>
      <c r="SYI1" s="131"/>
      <c r="SYJ1" s="132"/>
      <c r="SYK1" s="133"/>
      <c r="SYL1" s="130"/>
      <c r="SYM1" s="205"/>
      <c r="SYN1" s="205"/>
      <c r="SYO1" s="205"/>
      <c r="SYP1" s="205"/>
      <c r="SYQ1" s="205"/>
      <c r="SYR1" s="131"/>
      <c r="SYS1" s="132"/>
      <c r="SYT1" s="133"/>
      <c r="SYU1" s="130"/>
      <c r="SYV1" s="205"/>
      <c r="SYW1" s="205"/>
      <c r="SYX1" s="205"/>
      <c r="SYY1" s="205"/>
      <c r="SYZ1" s="205"/>
      <c r="SZA1" s="131"/>
      <c r="SZB1" s="132"/>
      <c r="SZC1" s="133"/>
      <c r="SZD1" s="130"/>
      <c r="SZE1" s="205"/>
      <c r="SZF1" s="205"/>
      <c r="SZG1" s="205"/>
      <c r="SZH1" s="205"/>
      <c r="SZI1" s="205"/>
      <c r="SZJ1" s="131"/>
      <c r="SZK1" s="132"/>
      <c r="SZL1" s="133"/>
      <c r="SZM1" s="130"/>
      <c r="SZN1" s="205"/>
      <c r="SZO1" s="205"/>
      <c r="SZP1" s="205"/>
      <c r="SZQ1" s="205"/>
      <c r="SZR1" s="205"/>
      <c r="SZS1" s="131"/>
      <c r="SZT1" s="132"/>
      <c r="SZU1" s="133"/>
      <c r="SZV1" s="130"/>
      <c r="SZW1" s="205"/>
      <c r="SZX1" s="205"/>
      <c r="SZY1" s="205"/>
      <c r="SZZ1" s="205"/>
      <c r="TAA1" s="205"/>
      <c r="TAB1" s="131"/>
      <c r="TAC1" s="132"/>
      <c r="TAD1" s="133"/>
      <c r="TAE1" s="130"/>
      <c r="TAF1" s="205"/>
      <c r="TAG1" s="205"/>
      <c r="TAH1" s="205"/>
      <c r="TAI1" s="205"/>
      <c r="TAJ1" s="205"/>
      <c r="TAK1" s="131"/>
      <c r="TAL1" s="132"/>
      <c r="TAM1" s="133"/>
      <c r="TAN1" s="130"/>
      <c r="TAO1" s="205"/>
      <c r="TAP1" s="205"/>
      <c r="TAQ1" s="205"/>
      <c r="TAR1" s="205"/>
      <c r="TAS1" s="205"/>
      <c r="TAT1" s="131"/>
      <c r="TAU1" s="132"/>
      <c r="TAV1" s="133"/>
      <c r="TAW1" s="130"/>
      <c r="TAX1" s="205"/>
      <c r="TAY1" s="205"/>
      <c r="TAZ1" s="205"/>
      <c r="TBA1" s="205"/>
      <c r="TBB1" s="205"/>
      <c r="TBC1" s="131"/>
      <c r="TBD1" s="132"/>
      <c r="TBE1" s="133"/>
      <c r="TBF1" s="130"/>
      <c r="TBG1" s="205"/>
      <c r="TBH1" s="205"/>
      <c r="TBI1" s="205"/>
      <c r="TBJ1" s="205"/>
      <c r="TBK1" s="205"/>
      <c r="TBL1" s="131"/>
      <c r="TBM1" s="132"/>
      <c r="TBN1" s="133"/>
      <c r="TBO1" s="130"/>
      <c r="TBP1" s="205"/>
      <c r="TBQ1" s="205"/>
      <c r="TBR1" s="205"/>
      <c r="TBS1" s="205"/>
      <c r="TBT1" s="205"/>
      <c r="TBU1" s="131"/>
      <c r="TBV1" s="132"/>
      <c r="TBW1" s="133"/>
      <c r="TBX1" s="130"/>
      <c r="TBY1" s="205"/>
      <c r="TBZ1" s="205"/>
      <c r="TCA1" s="205"/>
      <c r="TCB1" s="205"/>
      <c r="TCC1" s="205"/>
      <c r="TCD1" s="131"/>
      <c r="TCE1" s="132"/>
      <c r="TCF1" s="133"/>
      <c r="TCG1" s="130"/>
      <c r="TCH1" s="205"/>
      <c r="TCI1" s="205"/>
      <c r="TCJ1" s="205"/>
      <c r="TCK1" s="205"/>
      <c r="TCL1" s="205"/>
      <c r="TCM1" s="131"/>
      <c r="TCN1" s="132"/>
      <c r="TCO1" s="133"/>
      <c r="TCP1" s="130"/>
      <c r="TCQ1" s="205"/>
      <c r="TCR1" s="205"/>
      <c r="TCS1" s="205"/>
      <c r="TCT1" s="205"/>
      <c r="TCU1" s="205"/>
      <c r="TCV1" s="131"/>
      <c r="TCW1" s="132"/>
      <c r="TCX1" s="133"/>
      <c r="TCY1" s="130"/>
      <c r="TCZ1" s="205"/>
      <c r="TDA1" s="205"/>
      <c r="TDB1" s="205"/>
      <c r="TDC1" s="205"/>
      <c r="TDD1" s="205"/>
      <c r="TDE1" s="131"/>
      <c r="TDF1" s="132"/>
      <c r="TDG1" s="133"/>
      <c r="TDH1" s="130"/>
      <c r="TDI1" s="205"/>
      <c r="TDJ1" s="205"/>
      <c r="TDK1" s="205"/>
      <c r="TDL1" s="205"/>
      <c r="TDM1" s="205"/>
      <c r="TDN1" s="131"/>
      <c r="TDO1" s="132"/>
      <c r="TDP1" s="133"/>
      <c r="TDQ1" s="130"/>
      <c r="TDR1" s="205"/>
      <c r="TDS1" s="205"/>
      <c r="TDT1" s="205"/>
      <c r="TDU1" s="205"/>
      <c r="TDV1" s="205"/>
      <c r="TDW1" s="131"/>
      <c r="TDX1" s="132"/>
      <c r="TDY1" s="133"/>
      <c r="TDZ1" s="130"/>
      <c r="TEA1" s="205"/>
      <c r="TEB1" s="205"/>
      <c r="TEC1" s="205"/>
      <c r="TED1" s="205"/>
      <c r="TEE1" s="205"/>
      <c r="TEF1" s="131"/>
      <c r="TEG1" s="132"/>
      <c r="TEH1" s="133"/>
      <c r="TEI1" s="130"/>
      <c r="TEJ1" s="205"/>
      <c r="TEK1" s="205"/>
      <c r="TEL1" s="205"/>
      <c r="TEM1" s="205"/>
      <c r="TEN1" s="205"/>
      <c r="TEO1" s="131"/>
      <c r="TEP1" s="132"/>
      <c r="TEQ1" s="133"/>
      <c r="TER1" s="130"/>
      <c r="TES1" s="205"/>
      <c r="TET1" s="205"/>
      <c r="TEU1" s="205"/>
      <c r="TEV1" s="205"/>
      <c r="TEW1" s="205"/>
      <c r="TEX1" s="131"/>
      <c r="TEY1" s="132"/>
      <c r="TEZ1" s="133"/>
      <c r="TFA1" s="130"/>
      <c r="TFB1" s="205"/>
      <c r="TFC1" s="205"/>
      <c r="TFD1" s="205"/>
      <c r="TFE1" s="205"/>
      <c r="TFF1" s="205"/>
      <c r="TFG1" s="131"/>
      <c r="TFH1" s="132"/>
      <c r="TFI1" s="133"/>
      <c r="TFJ1" s="130"/>
      <c r="TFK1" s="205"/>
      <c r="TFL1" s="205"/>
      <c r="TFM1" s="205"/>
      <c r="TFN1" s="205"/>
      <c r="TFO1" s="205"/>
      <c r="TFP1" s="131"/>
      <c r="TFQ1" s="132"/>
      <c r="TFR1" s="133"/>
      <c r="TFS1" s="130"/>
      <c r="TFT1" s="205"/>
      <c r="TFU1" s="205"/>
      <c r="TFV1" s="205"/>
      <c r="TFW1" s="205"/>
      <c r="TFX1" s="205"/>
      <c r="TFY1" s="131"/>
      <c r="TFZ1" s="132"/>
      <c r="TGA1" s="133"/>
      <c r="TGB1" s="130"/>
      <c r="TGC1" s="205"/>
      <c r="TGD1" s="205"/>
      <c r="TGE1" s="205"/>
      <c r="TGF1" s="205"/>
      <c r="TGG1" s="205"/>
      <c r="TGH1" s="131"/>
      <c r="TGI1" s="132"/>
      <c r="TGJ1" s="133"/>
      <c r="TGK1" s="130"/>
      <c r="TGL1" s="205"/>
      <c r="TGM1" s="205"/>
      <c r="TGN1" s="205"/>
      <c r="TGO1" s="205"/>
      <c r="TGP1" s="205"/>
      <c r="TGQ1" s="131"/>
      <c r="TGR1" s="132"/>
      <c r="TGS1" s="133"/>
      <c r="TGT1" s="130"/>
      <c r="TGU1" s="205"/>
      <c r="TGV1" s="205"/>
      <c r="TGW1" s="205"/>
      <c r="TGX1" s="205"/>
      <c r="TGY1" s="205"/>
      <c r="TGZ1" s="131"/>
      <c r="THA1" s="132"/>
      <c r="THB1" s="133"/>
      <c r="THC1" s="130"/>
      <c r="THD1" s="205"/>
      <c r="THE1" s="205"/>
      <c r="THF1" s="205"/>
      <c r="THG1" s="205"/>
      <c r="THH1" s="205"/>
      <c r="THI1" s="131"/>
      <c r="THJ1" s="132"/>
      <c r="THK1" s="133"/>
      <c r="THL1" s="130"/>
      <c r="THM1" s="205"/>
      <c r="THN1" s="205"/>
      <c r="THO1" s="205"/>
      <c r="THP1" s="205"/>
      <c r="THQ1" s="205"/>
      <c r="THR1" s="131"/>
      <c r="THS1" s="132"/>
      <c r="THT1" s="133"/>
      <c r="THU1" s="130"/>
      <c r="THV1" s="205"/>
      <c r="THW1" s="205"/>
      <c r="THX1" s="205"/>
      <c r="THY1" s="205"/>
      <c r="THZ1" s="205"/>
      <c r="TIA1" s="131"/>
      <c r="TIB1" s="132"/>
      <c r="TIC1" s="133"/>
      <c r="TID1" s="130"/>
      <c r="TIE1" s="205"/>
      <c r="TIF1" s="205"/>
      <c r="TIG1" s="205"/>
      <c r="TIH1" s="205"/>
      <c r="TII1" s="205"/>
      <c r="TIJ1" s="131"/>
      <c r="TIK1" s="132"/>
      <c r="TIL1" s="133"/>
      <c r="TIM1" s="130"/>
      <c r="TIN1" s="205"/>
      <c r="TIO1" s="205"/>
      <c r="TIP1" s="205"/>
      <c r="TIQ1" s="205"/>
      <c r="TIR1" s="205"/>
      <c r="TIS1" s="131"/>
      <c r="TIT1" s="132"/>
      <c r="TIU1" s="133"/>
      <c r="TIV1" s="130"/>
      <c r="TIW1" s="205"/>
      <c r="TIX1" s="205"/>
      <c r="TIY1" s="205"/>
      <c r="TIZ1" s="205"/>
      <c r="TJA1" s="205"/>
      <c r="TJB1" s="131"/>
      <c r="TJC1" s="132"/>
      <c r="TJD1" s="133"/>
      <c r="TJE1" s="130"/>
      <c r="TJF1" s="205"/>
      <c r="TJG1" s="205"/>
      <c r="TJH1" s="205"/>
      <c r="TJI1" s="205"/>
      <c r="TJJ1" s="205"/>
      <c r="TJK1" s="131"/>
      <c r="TJL1" s="132"/>
      <c r="TJM1" s="133"/>
      <c r="TJN1" s="130"/>
      <c r="TJO1" s="205"/>
      <c r="TJP1" s="205"/>
      <c r="TJQ1" s="205"/>
      <c r="TJR1" s="205"/>
      <c r="TJS1" s="205"/>
      <c r="TJT1" s="131"/>
      <c r="TJU1" s="132"/>
      <c r="TJV1" s="133"/>
      <c r="TJW1" s="130"/>
      <c r="TJX1" s="205"/>
      <c r="TJY1" s="205"/>
      <c r="TJZ1" s="205"/>
      <c r="TKA1" s="205"/>
      <c r="TKB1" s="205"/>
      <c r="TKC1" s="131"/>
      <c r="TKD1" s="132"/>
      <c r="TKE1" s="133"/>
      <c r="TKF1" s="130"/>
      <c r="TKG1" s="205"/>
      <c r="TKH1" s="205"/>
      <c r="TKI1" s="205"/>
      <c r="TKJ1" s="205"/>
      <c r="TKK1" s="205"/>
      <c r="TKL1" s="131"/>
      <c r="TKM1" s="132"/>
      <c r="TKN1" s="133"/>
      <c r="TKO1" s="130"/>
      <c r="TKP1" s="205"/>
      <c r="TKQ1" s="205"/>
      <c r="TKR1" s="205"/>
      <c r="TKS1" s="205"/>
      <c r="TKT1" s="205"/>
      <c r="TKU1" s="131"/>
      <c r="TKV1" s="132"/>
      <c r="TKW1" s="133"/>
      <c r="TKX1" s="130"/>
      <c r="TKY1" s="205"/>
      <c r="TKZ1" s="205"/>
      <c r="TLA1" s="205"/>
      <c r="TLB1" s="205"/>
      <c r="TLC1" s="205"/>
      <c r="TLD1" s="131"/>
      <c r="TLE1" s="132"/>
      <c r="TLF1" s="133"/>
      <c r="TLG1" s="130"/>
      <c r="TLH1" s="205"/>
      <c r="TLI1" s="205"/>
      <c r="TLJ1" s="205"/>
      <c r="TLK1" s="205"/>
      <c r="TLL1" s="205"/>
      <c r="TLM1" s="131"/>
      <c r="TLN1" s="132"/>
      <c r="TLO1" s="133"/>
      <c r="TLP1" s="130"/>
      <c r="TLQ1" s="205"/>
      <c r="TLR1" s="205"/>
      <c r="TLS1" s="205"/>
      <c r="TLT1" s="205"/>
      <c r="TLU1" s="205"/>
      <c r="TLV1" s="131"/>
      <c r="TLW1" s="132"/>
      <c r="TLX1" s="133"/>
      <c r="TLY1" s="130"/>
      <c r="TLZ1" s="205"/>
      <c r="TMA1" s="205"/>
      <c r="TMB1" s="205"/>
      <c r="TMC1" s="205"/>
      <c r="TMD1" s="205"/>
      <c r="TME1" s="131"/>
      <c r="TMF1" s="132"/>
      <c r="TMG1" s="133"/>
      <c r="TMH1" s="130"/>
      <c r="TMI1" s="205"/>
      <c r="TMJ1" s="205"/>
      <c r="TMK1" s="205"/>
      <c r="TML1" s="205"/>
      <c r="TMM1" s="205"/>
      <c r="TMN1" s="131"/>
      <c r="TMO1" s="132"/>
      <c r="TMP1" s="133"/>
      <c r="TMQ1" s="130"/>
      <c r="TMR1" s="205"/>
      <c r="TMS1" s="205"/>
      <c r="TMT1" s="205"/>
      <c r="TMU1" s="205"/>
      <c r="TMV1" s="205"/>
      <c r="TMW1" s="131"/>
      <c r="TMX1" s="132"/>
      <c r="TMY1" s="133"/>
      <c r="TMZ1" s="130"/>
      <c r="TNA1" s="205"/>
      <c r="TNB1" s="205"/>
      <c r="TNC1" s="205"/>
      <c r="TND1" s="205"/>
      <c r="TNE1" s="205"/>
      <c r="TNF1" s="131"/>
      <c r="TNG1" s="132"/>
      <c r="TNH1" s="133"/>
      <c r="TNI1" s="130"/>
      <c r="TNJ1" s="205"/>
      <c r="TNK1" s="205"/>
      <c r="TNL1" s="205"/>
      <c r="TNM1" s="205"/>
      <c r="TNN1" s="205"/>
      <c r="TNO1" s="131"/>
      <c r="TNP1" s="132"/>
      <c r="TNQ1" s="133"/>
      <c r="TNR1" s="130"/>
      <c r="TNS1" s="205"/>
      <c r="TNT1" s="205"/>
      <c r="TNU1" s="205"/>
      <c r="TNV1" s="205"/>
      <c r="TNW1" s="205"/>
      <c r="TNX1" s="131"/>
      <c r="TNY1" s="132"/>
      <c r="TNZ1" s="133"/>
      <c r="TOA1" s="130"/>
      <c r="TOB1" s="205"/>
      <c r="TOC1" s="205"/>
      <c r="TOD1" s="205"/>
      <c r="TOE1" s="205"/>
      <c r="TOF1" s="205"/>
      <c r="TOG1" s="131"/>
      <c r="TOH1" s="132"/>
      <c r="TOI1" s="133"/>
      <c r="TOJ1" s="130"/>
      <c r="TOK1" s="205"/>
      <c r="TOL1" s="205"/>
      <c r="TOM1" s="205"/>
      <c r="TON1" s="205"/>
      <c r="TOO1" s="205"/>
      <c r="TOP1" s="131"/>
      <c r="TOQ1" s="132"/>
      <c r="TOR1" s="133"/>
      <c r="TOS1" s="130"/>
      <c r="TOT1" s="205"/>
      <c r="TOU1" s="205"/>
      <c r="TOV1" s="205"/>
      <c r="TOW1" s="205"/>
      <c r="TOX1" s="205"/>
      <c r="TOY1" s="131"/>
      <c r="TOZ1" s="132"/>
      <c r="TPA1" s="133"/>
      <c r="TPB1" s="130"/>
      <c r="TPC1" s="205"/>
      <c r="TPD1" s="205"/>
      <c r="TPE1" s="205"/>
      <c r="TPF1" s="205"/>
      <c r="TPG1" s="205"/>
      <c r="TPH1" s="131"/>
      <c r="TPI1" s="132"/>
      <c r="TPJ1" s="133"/>
      <c r="TPK1" s="130"/>
      <c r="TPL1" s="205"/>
      <c r="TPM1" s="205"/>
      <c r="TPN1" s="205"/>
      <c r="TPO1" s="205"/>
      <c r="TPP1" s="205"/>
      <c r="TPQ1" s="131"/>
      <c r="TPR1" s="132"/>
      <c r="TPS1" s="133"/>
      <c r="TPT1" s="130"/>
      <c r="TPU1" s="205"/>
      <c r="TPV1" s="205"/>
      <c r="TPW1" s="205"/>
      <c r="TPX1" s="205"/>
      <c r="TPY1" s="205"/>
      <c r="TPZ1" s="131"/>
      <c r="TQA1" s="132"/>
      <c r="TQB1" s="133"/>
      <c r="TQC1" s="130"/>
      <c r="TQD1" s="205"/>
      <c r="TQE1" s="205"/>
      <c r="TQF1" s="205"/>
      <c r="TQG1" s="205"/>
      <c r="TQH1" s="205"/>
      <c r="TQI1" s="131"/>
      <c r="TQJ1" s="132"/>
      <c r="TQK1" s="133"/>
      <c r="TQL1" s="130"/>
      <c r="TQM1" s="205"/>
      <c r="TQN1" s="205"/>
      <c r="TQO1" s="205"/>
      <c r="TQP1" s="205"/>
      <c r="TQQ1" s="205"/>
      <c r="TQR1" s="131"/>
      <c r="TQS1" s="132"/>
      <c r="TQT1" s="133"/>
      <c r="TQU1" s="130"/>
      <c r="TQV1" s="205"/>
      <c r="TQW1" s="205"/>
      <c r="TQX1" s="205"/>
      <c r="TQY1" s="205"/>
      <c r="TQZ1" s="205"/>
      <c r="TRA1" s="131"/>
      <c r="TRB1" s="132"/>
      <c r="TRC1" s="133"/>
      <c r="TRD1" s="130"/>
      <c r="TRE1" s="205"/>
      <c r="TRF1" s="205"/>
      <c r="TRG1" s="205"/>
      <c r="TRH1" s="205"/>
      <c r="TRI1" s="205"/>
      <c r="TRJ1" s="131"/>
      <c r="TRK1" s="132"/>
      <c r="TRL1" s="133"/>
      <c r="TRM1" s="130"/>
      <c r="TRN1" s="205"/>
      <c r="TRO1" s="205"/>
      <c r="TRP1" s="205"/>
      <c r="TRQ1" s="205"/>
      <c r="TRR1" s="205"/>
      <c r="TRS1" s="131"/>
      <c r="TRT1" s="132"/>
      <c r="TRU1" s="133"/>
      <c r="TRV1" s="130"/>
      <c r="TRW1" s="205"/>
      <c r="TRX1" s="205"/>
      <c r="TRY1" s="205"/>
      <c r="TRZ1" s="205"/>
      <c r="TSA1" s="205"/>
      <c r="TSB1" s="131"/>
      <c r="TSC1" s="132"/>
      <c r="TSD1" s="133"/>
      <c r="TSE1" s="130"/>
      <c r="TSF1" s="205"/>
      <c r="TSG1" s="205"/>
      <c r="TSH1" s="205"/>
      <c r="TSI1" s="205"/>
      <c r="TSJ1" s="205"/>
      <c r="TSK1" s="131"/>
      <c r="TSL1" s="132"/>
      <c r="TSM1" s="133"/>
      <c r="TSN1" s="130"/>
      <c r="TSO1" s="205"/>
      <c r="TSP1" s="205"/>
      <c r="TSQ1" s="205"/>
      <c r="TSR1" s="205"/>
      <c r="TSS1" s="205"/>
      <c r="TST1" s="131"/>
      <c r="TSU1" s="132"/>
      <c r="TSV1" s="133"/>
      <c r="TSW1" s="130"/>
      <c r="TSX1" s="205"/>
      <c r="TSY1" s="205"/>
      <c r="TSZ1" s="205"/>
      <c r="TTA1" s="205"/>
      <c r="TTB1" s="205"/>
      <c r="TTC1" s="131"/>
      <c r="TTD1" s="132"/>
      <c r="TTE1" s="133"/>
      <c r="TTF1" s="130"/>
      <c r="TTG1" s="205"/>
      <c r="TTH1" s="205"/>
      <c r="TTI1" s="205"/>
      <c r="TTJ1" s="205"/>
      <c r="TTK1" s="205"/>
      <c r="TTL1" s="131"/>
      <c r="TTM1" s="132"/>
      <c r="TTN1" s="133"/>
      <c r="TTO1" s="130"/>
      <c r="TTP1" s="205"/>
      <c r="TTQ1" s="205"/>
      <c r="TTR1" s="205"/>
      <c r="TTS1" s="205"/>
      <c r="TTT1" s="205"/>
      <c r="TTU1" s="131"/>
      <c r="TTV1" s="132"/>
      <c r="TTW1" s="133"/>
      <c r="TTX1" s="130"/>
      <c r="TTY1" s="205"/>
      <c r="TTZ1" s="205"/>
      <c r="TUA1" s="205"/>
      <c r="TUB1" s="205"/>
      <c r="TUC1" s="205"/>
      <c r="TUD1" s="131"/>
      <c r="TUE1" s="132"/>
      <c r="TUF1" s="133"/>
      <c r="TUG1" s="130"/>
      <c r="TUH1" s="205"/>
      <c r="TUI1" s="205"/>
      <c r="TUJ1" s="205"/>
      <c r="TUK1" s="205"/>
      <c r="TUL1" s="205"/>
      <c r="TUM1" s="131"/>
      <c r="TUN1" s="132"/>
      <c r="TUO1" s="133"/>
      <c r="TUP1" s="130"/>
      <c r="TUQ1" s="205"/>
      <c r="TUR1" s="205"/>
      <c r="TUS1" s="205"/>
      <c r="TUT1" s="205"/>
      <c r="TUU1" s="205"/>
      <c r="TUV1" s="131"/>
      <c r="TUW1" s="132"/>
      <c r="TUX1" s="133"/>
      <c r="TUY1" s="130"/>
      <c r="TUZ1" s="205"/>
      <c r="TVA1" s="205"/>
      <c r="TVB1" s="205"/>
      <c r="TVC1" s="205"/>
      <c r="TVD1" s="205"/>
      <c r="TVE1" s="131"/>
      <c r="TVF1" s="132"/>
      <c r="TVG1" s="133"/>
      <c r="TVH1" s="130"/>
      <c r="TVI1" s="205"/>
      <c r="TVJ1" s="205"/>
      <c r="TVK1" s="205"/>
      <c r="TVL1" s="205"/>
      <c r="TVM1" s="205"/>
      <c r="TVN1" s="131"/>
      <c r="TVO1" s="132"/>
      <c r="TVP1" s="133"/>
      <c r="TVQ1" s="130"/>
      <c r="TVR1" s="205"/>
      <c r="TVS1" s="205"/>
      <c r="TVT1" s="205"/>
      <c r="TVU1" s="205"/>
      <c r="TVV1" s="205"/>
      <c r="TVW1" s="131"/>
      <c r="TVX1" s="132"/>
      <c r="TVY1" s="133"/>
      <c r="TVZ1" s="130"/>
      <c r="TWA1" s="205"/>
      <c r="TWB1" s="205"/>
      <c r="TWC1" s="205"/>
      <c r="TWD1" s="205"/>
      <c r="TWE1" s="205"/>
      <c r="TWF1" s="131"/>
      <c r="TWG1" s="132"/>
      <c r="TWH1" s="133"/>
      <c r="TWI1" s="130"/>
      <c r="TWJ1" s="205"/>
      <c r="TWK1" s="205"/>
      <c r="TWL1" s="205"/>
      <c r="TWM1" s="205"/>
      <c r="TWN1" s="205"/>
      <c r="TWO1" s="131"/>
      <c r="TWP1" s="132"/>
      <c r="TWQ1" s="133"/>
      <c r="TWR1" s="130"/>
      <c r="TWS1" s="205"/>
      <c r="TWT1" s="205"/>
      <c r="TWU1" s="205"/>
      <c r="TWV1" s="205"/>
      <c r="TWW1" s="205"/>
      <c r="TWX1" s="131"/>
      <c r="TWY1" s="132"/>
      <c r="TWZ1" s="133"/>
      <c r="TXA1" s="130"/>
      <c r="TXB1" s="205"/>
      <c r="TXC1" s="205"/>
      <c r="TXD1" s="205"/>
      <c r="TXE1" s="205"/>
      <c r="TXF1" s="205"/>
      <c r="TXG1" s="131"/>
      <c r="TXH1" s="132"/>
      <c r="TXI1" s="133"/>
      <c r="TXJ1" s="130"/>
      <c r="TXK1" s="205"/>
      <c r="TXL1" s="205"/>
      <c r="TXM1" s="205"/>
      <c r="TXN1" s="205"/>
      <c r="TXO1" s="205"/>
      <c r="TXP1" s="131"/>
      <c r="TXQ1" s="132"/>
      <c r="TXR1" s="133"/>
      <c r="TXS1" s="130"/>
      <c r="TXT1" s="205"/>
      <c r="TXU1" s="205"/>
      <c r="TXV1" s="205"/>
      <c r="TXW1" s="205"/>
      <c r="TXX1" s="205"/>
      <c r="TXY1" s="131"/>
      <c r="TXZ1" s="132"/>
      <c r="TYA1" s="133"/>
      <c r="TYB1" s="130"/>
      <c r="TYC1" s="205"/>
      <c r="TYD1" s="205"/>
      <c r="TYE1" s="205"/>
      <c r="TYF1" s="205"/>
      <c r="TYG1" s="205"/>
      <c r="TYH1" s="131"/>
      <c r="TYI1" s="132"/>
      <c r="TYJ1" s="133"/>
      <c r="TYK1" s="130"/>
      <c r="TYL1" s="205"/>
      <c r="TYM1" s="205"/>
      <c r="TYN1" s="205"/>
      <c r="TYO1" s="205"/>
      <c r="TYP1" s="205"/>
      <c r="TYQ1" s="131"/>
      <c r="TYR1" s="132"/>
      <c r="TYS1" s="133"/>
      <c r="TYT1" s="130"/>
      <c r="TYU1" s="205"/>
      <c r="TYV1" s="205"/>
      <c r="TYW1" s="205"/>
      <c r="TYX1" s="205"/>
      <c r="TYY1" s="205"/>
      <c r="TYZ1" s="131"/>
      <c r="TZA1" s="132"/>
      <c r="TZB1" s="133"/>
      <c r="TZC1" s="130"/>
      <c r="TZD1" s="205"/>
      <c r="TZE1" s="205"/>
      <c r="TZF1" s="205"/>
      <c r="TZG1" s="205"/>
      <c r="TZH1" s="205"/>
      <c r="TZI1" s="131"/>
      <c r="TZJ1" s="132"/>
      <c r="TZK1" s="133"/>
      <c r="TZL1" s="130"/>
      <c r="TZM1" s="205"/>
      <c r="TZN1" s="205"/>
      <c r="TZO1" s="205"/>
      <c r="TZP1" s="205"/>
      <c r="TZQ1" s="205"/>
      <c r="TZR1" s="131"/>
      <c r="TZS1" s="132"/>
      <c r="TZT1" s="133"/>
      <c r="TZU1" s="130"/>
      <c r="TZV1" s="205"/>
      <c r="TZW1" s="205"/>
      <c r="TZX1" s="205"/>
      <c r="TZY1" s="205"/>
      <c r="TZZ1" s="205"/>
      <c r="UAA1" s="131"/>
      <c r="UAB1" s="132"/>
      <c r="UAC1" s="133"/>
      <c r="UAD1" s="130"/>
      <c r="UAE1" s="205"/>
      <c r="UAF1" s="205"/>
      <c r="UAG1" s="205"/>
      <c r="UAH1" s="205"/>
      <c r="UAI1" s="205"/>
      <c r="UAJ1" s="131"/>
      <c r="UAK1" s="132"/>
      <c r="UAL1" s="133"/>
      <c r="UAM1" s="130"/>
      <c r="UAN1" s="205"/>
      <c r="UAO1" s="205"/>
      <c r="UAP1" s="205"/>
      <c r="UAQ1" s="205"/>
      <c r="UAR1" s="205"/>
      <c r="UAS1" s="131"/>
      <c r="UAT1" s="132"/>
      <c r="UAU1" s="133"/>
      <c r="UAV1" s="130"/>
      <c r="UAW1" s="205"/>
      <c r="UAX1" s="205"/>
      <c r="UAY1" s="205"/>
      <c r="UAZ1" s="205"/>
      <c r="UBA1" s="205"/>
      <c r="UBB1" s="131"/>
      <c r="UBC1" s="132"/>
      <c r="UBD1" s="133"/>
      <c r="UBE1" s="130"/>
      <c r="UBF1" s="205"/>
      <c r="UBG1" s="205"/>
      <c r="UBH1" s="205"/>
      <c r="UBI1" s="205"/>
      <c r="UBJ1" s="205"/>
      <c r="UBK1" s="131"/>
      <c r="UBL1" s="132"/>
      <c r="UBM1" s="133"/>
      <c r="UBN1" s="130"/>
      <c r="UBO1" s="205"/>
      <c r="UBP1" s="205"/>
      <c r="UBQ1" s="205"/>
      <c r="UBR1" s="205"/>
      <c r="UBS1" s="205"/>
      <c r="UBT1" s="131"/>
      <c r="UBU1" s="132"/>
      <c r="UBV1" s="133"/>
      <c r="UBW1" s="130"/>
      <c r="UBX1" s="205"/>
      <c r="UBY1" s="205"/>
      <c r="UBZ1" s="205"/>
      <c r="UCA1" s="205"/>
      <c r="UCB1" s="205"/>
      <c r="UCC1" s="131"/>
      <c r="UCD1" s="132"/>
      <c r="UCE1" s="133"/>
      <c r="UCF1" s="130"/>
      <c r="UCG1" s="205"/>
      <c r="UCH1" s="205"/>
      <c r="UCI1" s="205"/>
      <c r="UCJ1" s="205"/>
      <c r="UCK1" s="205"/>
      <c r="UCL1" s="131"/>
      <c r="UCM1" s="132"/>
      <c r="UCN1" s="133"/>
      <c r="UCO1" s="130"/>
      <c r="UCP1" s="205"/>
      <c r="UCQ1" s="205"/>
      <c r="UCR1" s="205"/>
      <c r="UCS1" s="205"/>
      <c r="UCT1" s="205"/>
      <c r="UCU1" s="131"/>
      <c r="UCV1" s="132"/>
      <c r="UCW1" s="133"/>
      <c r="UCX1" s="130"/>
      <c r="UCY1" s="205"/>
      <c r="UCZ1" s="205"/>
      <c r="UDA1" s="205"/>
      <c r="UDB1" s="205"/>
      <c r="UDC1" s="205"/>
      <c r="UDD1" s="131"/>
      <c r="UDE1" s="132"/>
      <c r="UDF1" s="133"/>
      <c r="UDG1" s="130"/>
      <c r="UDH1" s="205"/>
      <c r="UDI1" s="205"/>
      <c r="UDJ1" s="205"/>
      <c r="UDK1" s="205"/>
      <c r="UDL1" s="205"/>
      <c r="UDM1" s="131"/>
      <c r="UDN1" s="132"/>
      <c r="UDO1" s="133"/>
      <c r="UDP1" s="130"/>
      <c r="UDQ1" s="205"/>
      <c r="UDR1" s="205"/>
      <c r="UDS1" s="205"/>
      <c r="UDT1" s="205"/>
      <c r="UDU1" s="205"/>
      <c r="UDV1" s="131"/>
      <c r="UDW1" s="132"/>
      <c r="UDX1" s="133"/>
      <c r="UDY1" s="130"/>
      <c r="UDZ1" s="205"/>
      <c r="UEA1" s="205"/>
      <c r="UEB1" s="205"/>
      <c r="UEC1" s="205"/>
      <c r="UED1" s="205"/>
      <c r="UEE1" s="131"/>
      <c r="UEF1" s="132"/>
      <c r="UEG1" s="133"/>
      <c r="UEH1" s="130"/>
      <c r="UEI1" s="205"/>
      <c r="UEJ1" s="205"/>
      <c r="UEK1" s="205"/>
      <c r="UEL1" s="205"/>
      <c r="UEM1" s="205"/>
      <c r="UEN1" s="131"/>
      <c r="UEO1" s="132"/>
      <c r="UEP1" s="133"/>
      <c r="UEQ1" s="130"/>
      <c r="UER1" s="205"/>
      <c r="UES1" s="205"/>
      <c r="UET1" s="205"/>
      <c r="UEU1" s="205"/>
      <c r="UEV1" s="205"/>
      <c r="UEW1" s="131"/>
      <c r="UEX1" s="132"/>
      <c r="UEY1" s="133"/>
      <c r="UEZ1" s="130"/>
      <c r="UFA1" s="205"/>
      <c r="UFB1" s="205"/>
      <c r="UFC1" s="205"/>
      <c r="UFD1" s="205"/>
      <c r="UFE1" s="205"/>
      <c r="UFF1" s="131"/>
      <c r="UFG1" s="132"/>
      <c r="UFH1" s="133"/>
      <c r="UFI1" s="130"/>
      <c r="UFJ1" s="205"/>
      <c r="UFK1" s="205"/>
      <c r="UFL1" s="205"/>
      <c r="UFM1" s="205"/>
      <c r="UFN1" s="205"/>
      <c r="UFO1" s="131"/>
      <c r="UFP1" s="132"/>
      <c r="UFQ1" s="133"/>
      <c r="UFR1" s="130"/>
      <c r="UFS1" s="205"/>
      <c r="UFT1" s="205"/>
      <c r="UFU1" s="205"/>
      <c r="UFV1" s="205"/>
      <c r="UFW1" s="205"/>
      <c r="UFX1" s="131"/>
      <c r="UFY1" s="132"/>
      <c r="UFZ1" s="133"/>
      <c r="UGA1" s="130"/>
      <c r="UGB1" s="205"/>
      <c r="UGC1" s="205"/>
      <c r="UGD1" s="205"/>
      <c r="UGE1" s="205"/>
      <c r="UGF1" s="205"/>
      <c r="UGG1" s="131"/>
      <c r="UGH1" s="132"/>
      <c r="UGI1" s="133"/>
      <c r="UGJ1" s="130"/>
      <c r="UGK1" s="205"/>
      <c r="UGL1" s="205"/>
      <c r="UGM1" s="205"/>
      <c r="UGN1" s="205"/>
      <c r="UGO1" s="205"/>
      <c r="UGP1" s="131"/>
      <c r="UGQ1" s="132"/>
      <c r="UGR1" s="133"/>
      <c r="UGS1" s="130"/>
      <c r="UGT1" s="205"/>
      <c r="UGU1" s="205"/>
      <c r="UGV1" s="205"/>
      <c r="UGW1" s="205"/>
      <c r="UGX1" s="205"/>
      <c r="UGY1" s="131"/>
      <c r="UGZ1" s="132"/>
      <c r="UHA1" s="133"/>
      <c r="UHB1" s="130"/>
      <c r="UHC1" s="205"/>
      <c r="UHD1" s="205"/>
      <c r="UHE1" s="205"/>
      <c r="UHF1" s="205"/>
      <c r="UHG1" s="205"/>
      <c r="UHH1" s="131"/>
      <c r="UHI1" s="132"/>
      <c r="UHJ1" s="133"/>
      <c r="UHK1" s="130"/>
      <c r="UHL1" s="205"/>
      <c r="UHM1" s="205"/>
      <c r="UHN1" s="205"/>
      <c r="UHO1" s="205"/>
      <c r="UHP1" s="205"/>
      <c r="UHQ1" s="131"/>
      <c r="UHR1" s="132"/>
      <c r="UHS1" s="133"/>
      <c r="UHT1" s="130"/>
      <c r="UHU1" s="205"/>
      <c r="UHV1" s="205"/>
      <c r="UHW1" s="205"/>
      <c r="UHX1" s="205"/>
      <c r="UHY1" s="205"/>
      <c r="UHZ1" s="131"/>
      <c r="UIA1" s="132"/>
      <c r="UIB1" s="133"/>
      <c r="UIC1" s="130"/>
      <c r="UID1" s="205"/>
      <c r="UIE1" s="205"/>
      <c r="UIF1" s="205"/>
      <c r="UIG1" s="205"/>
      <c r="UIH1" s="205"/>
      <c r="UII1" s="131"/>
      <c r="UIJ1" s="132"/>
      <c r="UIK1" s="133"/>
      <c r="UIL1" s="130"/>
      <c r="UIM1" s="205"/>
      <c r="UIN1" s="205"/>
      <c r="UIO1" s="205"/>
      <c r="UIP1" s="205"/>
      <c r="UIQ1" s="205"/>
      <c r="UIR1" s="131"/>
      <c r="UIS1" s="132"/>
      <c r="UIT1" s="133"/>
      <c r="UIU1" s="130"/>
      <c r="UIV1" s="205"/>
      <c r="UIW1" s="205"/>
      <c r="UIX1" s="205"/>
      <c r="UIY1" s="205"/>
      <c r="UIZ1" s="205"/>
      <c r="UJA1" s="131"/>
      <c r="UJB1" s="132"/>
      <c r="UJC1" s="133"/>
      <c r="UJD1" s="130"/>
      <c r="UJE1" s="205"/>
      <c r="UJF1" s="205"/>
      <c r="UJG1" s="205"/>
      <c r="UJH1" s="205"/>
      <c r="UJI1" s="205"/>
      <c r="UJJ1" s="131"/>
      <c r="UJK1" s="132"/>
      <c r="UJL1" s="133"/>
      <c r="UJM1" s="130"/>
      <c r="UJN1" s="205"/>
      <c r="UJO1" s="205"/>
      <c r="UJP1" s="205"/>
      <c r="UJQ1" s="205"/>
      <c r="UJR1" s="205"/>
      <c r="UJS1" s="131"/>
      <c r="UJT1" s="132"/>
      <c r="UJU1" s="133"/>
      <c r="UJV1" s="130"/>
      <c r="UJW1" s="205"/>
      <c r="UJX1" s="205"/>
      <c r="UJY1" s="205"/>
      <c r="UJZ1" s="205"/>
      <c r="UKA1" s="205"/>
      <c r="UKB1" s="131"/>
      <c r="UKC1" s="132"/>
      <c r="UKD1" s="133"/>
      <c r="UKE1" s="130"/>
      <c r="UKF1" s="205"/>
      <c r="UKG1" s="205"/>
      <c r="UKH1" s="205"/>
      <c r="UKI1" s="205"/>
      <c r="UKJ1" s="205"/>
      <c r="UKK1" s="131"/>
      <c r="UKL1" s="132"/>
      <c r="UKM1" s="133"/>
      <c r="UKN1" s="130"/>
      <c r="UKO1" s="205"/>
      <c r="UKP1" s="205"/>
      <c r="UKQ1" s="205"/>
      <c r="UKR1" s="205"/>
      <c r="UKS1" s="205"/>
      <c r="UKT1" s="131"/>
      <c r="UKU1" s="132"/>
      <c r="UKV1" s="133"/>
      <c r="UKW1" s="130"/>
      <c r="UKX1" s="205"/>
      <c r="UKY1" s="205"/>
      <c r="UKZ1" s="205"/>
      <c r="ULA1" s="205"/>
      <c r="ULB1" s="205"/>
      <c r="ULC1" s="131"/>
      <c r="ULD1" s="132"/>
      <c r="ULE1" s="133"/>
      <c r="ULF1" s="130"/>
      <c r="ULG1" s="205"/>
      <c r="ULH1" s="205"/>
      <c r="ULI1" s="205"/>
      <c r="ULJ1" s="205"/>
      <c r="ULK1" s="205"/>
      <c r="ULL1" s="131"/>
      <c r="ULM1" s="132"/>
      <c r="ULN1" s="133"/>
      <c r="ULO1" s="130"/>
      <c r="ULP1" s="205"/>
      <c r="ULQ1" s="205"/>
      <c r="ULR1" s="205"/>
      <c r="ULS1" s="205"/>
      <c r="ULT1" s="205"/>
      <c r="ULU1" s="131"/>
      <c r="ULV1" s="132"/>
      <c r="ULW1" s="133"/>
      <c r="ULX1" s="130"/>
      <c r="ULY1" s="205"/>
      <c r="ULZ1" s="205"/>
      <c r="UMA1" s="205"/>
      <c r="UMB1" s="205"/>
      <c r="UMC1" s="205"/>
      <c r="UMD1" s="131"/>
      <c r="UME1" s="132"/>
      <c r="UMF1" s="133"/>
      <c r="UMG1" s="130"/>
      <c r="UMH1" s="205"/>
      <c r="UMI1" s="205"/>
      <c r="UMJ1" s="205"/>
      <c r="UMK1" s="205"/>
      <c r="UML1" s="205"/>
      <c r="UMM1" s="131"/>
      <c r="UMN1" s="132"/>
      <c r="UMO1" s="133"/>
      <c r="UMP1" s="130"/>
      <c r="UMQ1" s="205"/>
      <c r="UMR1" s="205"/>
      <c r="UMS1" s="205"/>
      <c r="UMT1" s="205"/>
      <c r="UMU1" s="205"/>
      <c r="UMV1" s="131"/>
      <c r="UMW1" s="132"/>
      <c r="UMX1" s="133"/>
      <c r="UMY1" s="130"/>
      <c r="UMZ1" s="205"/>
      <c r="UNA1" s="205"/>
      <c r="UNB1" s="205"/>
      <c r="UNC1" s="205"/>
      <c r="UND1" s="205"/>
      <c r="UNE1" s="131"/>
      <c r="UNF1" s="132"/>
      <c r="UNG1" s="133"/>
      <c r="UNH1" s="130"/>
      <c r="UNI1" s="205"/>
      <c r="UNJ1" s="205"/>
      <c r="UNK1" s="205"/>
      <c r="UNL1" s="205"/>
      <c r="UNM1" s="205"/>
      <c r="UNN1" s="131"/>
      <c r="UNO1" s="132"/>
      <c r="UNP1" s="133"/>
      <c r="UNQ1" s="130"/>
      <c r="UNR1" s="205"/>
      <c r="UNS1" s="205"/>
      <c r="UNT1" s="205"/>
      <c r="UNU1" s="205"/>
      <c r="UNV1" s="205"/>
      <c r="UNW1" s="131"/>
      <c r="UNX1" s="132"/>
      <c r="UNY1" s="133"/>
      <c r="UNZ1" s="130"/>
      <c r="UOA1" s="205"/>
      <c r="UOB1" s="205"/>
      <c r="UOC1" s="205"/>
      <c r="UOD1" s="205"/>
      <c r="UOE1" s="205"/>
      <c r="UOF1" s="131"/>
      <c r="UOG1" s="132"/>
      <c r="UOH1" s="133"/>
      <c r="UOI1" s="130"/>
      <c r="UOJ1" s="205"/>
      <c r="UOK1" s="205"/>
      <c r="UOL1" s="205"/>
      <c r="UOM1" s="205"/>
      <c r="UON1" s="205"/>
      <c r="UOO1" s="131"/>
      <c r="UOP1" s="132"/>
      <c r="UOQ1" s="133"/>
      <c r="UOR1" s="130"/>
      <c r="UOS1" s="205"/>
      <c r="UOT1" s="205"/>
      <c r="UOU1" s="205"/>
      <c r="UOV1" s="205"/>
      <c r="UOW1" s="205"/>
      <c r="UOX1" s="131"/>
      <c r="UOY1" s="132"/>
      <c r="UOZ1" s="133"/>
      <c r="UPA1" s="130"/>
      <c r="UPB1" s="205"/>
      <c r="UPC1" s="205"/>
      <c r="UPD1" s="205"/>
      <c r="UPE1" s="205"/>
      <c r="UPF1" s="205"/>
      <c r="UPG1" s="131"/>
      <c r="UPH1" s="132"/>
      <c r="UPI1" s="133"/>
      <c r="UPJ1" s="130"/>
      <c r="UPK1" s="205"/>
      <c r="UPL1" s="205"/>
      <c r="UPM1" s="205"/>
      <c r="UPN1" s="205"/>
      <c r="UPO1" s="205"/>
      <c r="UPP1" s="131"/>
      <c r="UPQ1" s="132"/>
      <c r="UPR1" s="133"/>
      <c r="UPS1" s="130"/>
      <c r="UPT1" s="205"/>
      <c r="UPU1" s="205"/>
      <c r="UPV1" s="205"/>
      <c r="UPW1" s="205"/>
      <c r="UPX1" s="205"/>
      <c r="UPY1" s="131"/>
      <c r="UPZ1" s="132"/>
      <c r="UQA1" s="133"/>
      <c r="UQB1" s="130"/>
      <c r="UQC1" s="205"/>
      <c r="UQD1" s="205"/>
      <c r="UQE1" s="205"/>
      <c r="UQF1" s="205"/>
      <c r="UQG1" s="205"/>
      <c r="UQH1" s="131"/>
      <c r="UQI1" s="132"/>
      <c r="UQJ1" s="133"/>
      <c r="UQK1" s="130"/>
      <c r="UQL1" s="205"/>
      <c r="UQM1" s="205"/>
      <c r="UQN1" s="205"/>
      <c r="UQO1" s="205"/>
      <c r="UQP1" s="205"/>
      <c r="UQQ1" s="131"/>
      <c r="UQR1" s="132"/>
      <c r="UQS1" s="133"/>
      <c r="UQT1" s="130"/>
      <c r="UQU1" s="205"/>
      <c r="UQV1" s="205"/>
      <c r="UQW1" s="205"/>
      <c r="UQX1" s="205"/>
      <c r="UQY1" s="205"/>
      <c r="UQZ1" s="131"/>
      <c r="URA1" s="132"/>
      <c r="URB1" s="133"/>
      <c r="URC1" s="130"/>
      <c r="URD1" s="205"/>
      <c r="URE1" s="205"/>
      <c r="URF1" s="205"/>
      <c r="URG1" s="205"/>
      <c r="URH1" s="205"/>
      <c r="URI1" s="131"/>
      <c r="URJ1" s="132"/>
      <c r="URK1" s="133"/>
      <c r="URL1" s="130"/>
      <c r="URM1" s="205"/>
      <c r="URN1" s="205"/>
      <c r="URO1" s="205"/>
      <c r="URP1" s="205"/>
      <c r="URQ1" s="205"/>
      <c r="URR1" s="131"/>
      <c r="URS1" s="132"/>
      <c r="URT1" s="133"/>
      <c r="URU1" s="130"/>
      <c r="URV1" s="205"/>
      <c r="URW1" s="205"/>
      <c r="URX1" s="205"/>
      <c r="URY1" s="205"/>
      <c r="URZ1" s="205"/>
      <c r="USA1" s="131"/>
      <c r="USB1" s="132"/>
      <c r="USC1" s="133"/>
      <c r="USD1" s="130"/>
      <c r="USE1" s="205"/>
      <c r="USF1" s="205"/>
      <c r="USG1" s="205"/>
      <c r="USH1" s="205"/>
      <c r="USI1" s="205"/>
      <c r="USJ1" s="131"/>
      <c r="USK1" s="132"/>
      <c r="USL1" s="133"/>
      <c r="USM1" s="130"/>
      <c r="USN1" s="205"/>
      <c r="USO1" s="205"/>
      <c r="USP1" s="205"/>
      <c r="USQ1" s="205"/>
      <c r="USR1" s="205"/>
      <c r="USS1" s="131"/>
      <c r="UST1" s="132"/>
      <c r="USU1" s="133"/>
      <c r="USV1" s="130"/>
      <c r="USW1" s="205"/>
      <c r="USX1" s="205"/>
      <c r="USY1" s="205"/>
      <c r="USZ1" s="205"/>
      <c r="UTA1" s="205"/>
      <c r="UTB1" s="131"/>
      <c r="UTC1" s="132"/>
      <c r="UTD1" s="133"/>
      <c r="UTE1" s="130"/>
      <c r="UTF1" s="205"/>
      <c r="UTG1" s="205"/>
      <c r="UTH1" s="205"/>
      <c r="UTI1" s="205"/>
      <c r="UTJ1" s="205"/>
      <c r="UTK1" s="131"/>
      <c r="UTL1" s="132"/>
      <c r="UTM1" s="133"/>
      <c r="UTN1" s="130"/>
      <c r="UTO1" s="205"/>
      <c r="UTP1" s="205"/>
      <c r="UTQ1" s="205"/>
      <c r="UTR1" s="205"/>
      <c r="UTS1" s="205"/>
      <c r="UTT1" s="131"/>
      <c r="UTU1" s="132"/>
      <c r="UTV1" s="133"/>
      <c r="UTW1" s="130"/>
      <c r="UTX1" s="205"/>
      <c r="UTY1" s="205"/>
      <c r="UTZ1" s="205"/>
      <c r="UUA1" s="205"/>
      <c r="UUB1" s="205"/>
      <c r="UUC1" s="131"/>
      <c r="UUD1" s="132"/>
      <c r="UUE1" s="133"/>
      <c r="UUF1" s="130"/>
      <c r="UUG1" s="205"/>
      <c r="UUH1" s="205"/>
      <c r="UUI1" s="205"/>
      <c r="UUJ1" s="205"/>
      <c r="UUK1" s="205"/>
      <c r="UUL1" s="131"/>
      <c r="UUM1" s="132"/>
      <c r="UUN1" s="133"/>
      <c r="UUO1" s="130"/>
      <c r="UUP1" s="205"/>
      <c r="UUQ1" s="205"/>
      <c r="UUR1" s="205"/>
      <c r="UUS1" s="205"/>
      <c r="UUT1" s="205"/>
      <c r="UUU1" s="131"/>
      <c r="UUV1" s="132"/>
      <c r="UUW1" s="133"/>
      <c r="UUX1" s="130"/>
      <c r="UUY1" s="205"/>
      <c r="UUZ1" s="205"/>
      <c r="UVA1" s="205"/>
      <c r="UVB1" s="205"/>
      <c r="UVC1" s="205"/>
      <c r="UVD1" s="131"/>
      <c r="UVE1" s="132"/>
      <c r="UVF1" s="133"/>
      <c r="UVG1" s="130"/>
      <c r="UVH1" s="205"/>
      <c r="UVI1" s="205"/>
      <c r="UVJ1" s="205"/>
      <c r="UVK1" s="205"/>
      <c r="UVL1" s="205"/>
      <c r="UVM1" s="131"/>
      <c r="UVN1" s="132"/>
      <c r="UVO1" s="133"/>
      <c r="UVP1" s="130"/>
      <c r="UVQ1" s="205"/>
      <c r="UVR1" s="205"/>
      <c r="UVS1" s="205"/>
      <c r="UVT1" s="205"/>
      <c r="UVU1" s="205"/>
      <c r="UVV1" s="131"/>
      <c r="UVW1" s="132"/>
      <c r="UVX1" s="133"/>
      <c r="UVY1" s="130"/>
      <c r="UVZ1" s="205"/>
      <c r="UWA1" s="205"/>
      <c r="UWB1" s="205"/>
      <c r="UWC1" s="205"/>
      <c r="UWD1" s="205"/>
      <c r="UWE1" s="131"/>
      <c r="UWF1" s="132"/>
      <c r="UWG1" s="133"/>
      <c r="UWH1" s="130"/>
      <c r="UWI1" s="205"/>
      <c r="UWJ1" s="205"/>
      <c r="UWK1" s="205"/>
      <c r="UWL1" s="205"/>
      <c r="UWM1" s="205"/>
      <c r="UWN1" s="131"/>
      <c r="UWO1" s="132"/>
      <c r="UWP1" s="133"/>
      <c r="UWQ1" s="130"/>
      <c r="UWR1" s="205"/>
      <c r="UWS1" s="205"/>
      <c r="UWT1" s="205"/>
      <c r="UWU1" s="205"/>
      <c r="UWV1" s="205"/>
      <c r="UWW1" s="131"/>
      <c r="UWX1" s="132"/>
      <c r="UWY1" s="133"/>
      <c r="UWZ1" s="130"/>
      <c r="UXA1" s="205"/>
      <c r="UXB1" s="205"/>
      <c r="UXC1" s="205"/>
      <c r="UXD1" s="205"/>
      <c r="UXE1" s="205"/>
      <c r="UXF1" s="131"/>
      <c r="UXG1" s="132"/>
      <c r="UXH1" s="133"/>
      <c r="UXI1" s="130"/>
      <c r="UXJ1" s="205"/>
      <c r="UXK1" s="205"/>
      <c r="UXL1" s="205"/>
      <c r="UXM1" s="205"/>
      <c r="UXN1" s="205"/>
      <c r="UXO1" s="131"/>
      <c r="UXP1" s="132"/>
      <c r="UXQ1" s="133"/>
      <c r="UXR1" s="130"/>
      <c r="UXS1" s="205"/>
      <c r="UXT1" s="205"/>
      <c r="UXU1" s="205"/>
      <c r="UXV1" s="205"/>
      <c r="UXW1" s="205"/>
      <c r="UXX1" s="131"/>
      <c r="UXY1" s="132"/>
      <c r="UXZ1" s="133"/>
      <c r="UYA1" s="130"/>
      <c r="UYB1" s="205"/>
      <c r="UYC1" s="205"/>
      <c r="UYD1" s="205"/>
      <c r="UYE1" s="205"/>
      <c r="UYF1" s="205"/>
      <c r="UYG1" s="131"/>
      <c r="UYH1" s="132"/>
      <c r="UYI1" s="133"/>
      <c r="UYJ1" s="130"/>
      <c r="UYK1" s="205"/>
      <c r="UYL1" s="205"/>
      <c r="UYM1" s="205"/>
      <c r="UYN1" s="205"/>
      <c r="UYO1" s="205"/>
      <c r="UYP1" s="131"/>
      <c r="UYQ1" s="132"/>
      <c r="UYR1" s="133"/>
      <c r="UYS1" s="130"/>
      <c r="UYT1" s="205"/>
      <c r="UYU1" s="205"/>
      <c r="UYV1" s="205"/>
      <c r="UYW1" s="205"/>
      <c r="UYX1" s="205"/>
      <c r="UYY1" s="131"/>
      <c r="UYZ1" s="132"/>
      <c r="UZA1" s="133"/>
      <c r="UZB1" s="130"/>
      <c r="UZC1" s="205"/>
      <c r="UZD1" s="205"/>
      <c r="UZE1" s="205"/>
      <c r="UZF1" s="205"/>
      <c r="UZG1" s="205"/>
      <c r="UZH1" s="131"/>
      <c r="UZI1" s="132"/>
      <c r="UZJ1" s="133"/>
      <c r="UZK1" s="130"/>
      <c r="UZL1" s="205"/>
      <c r="UZM1" s="205"/>
      <c r="UZN1" s="205"/>
      <c r="UZO1" s="205"/>
      <c r="UZP1" s="205"/>
      <c r="UZQ1" s="131"/>
      <c r="UZR1" s="132"/>
      <c r="UZS1" s="133"/>
      <c r="UZT1" s="130"/>
      <c r="UZU1" s="205"/>
      <c r="UZV1" s="205"/>
      <c r="UZW1" s="205"/>
      <c r="UZX1" s="205"/>
      <c r="UZY1" s="205"/>
      <c r="UZZ1" s="131"/>
      <c r="VAA1" s="132"/>
      <c r="VAB1" s="133"/>
      <c r="VAC1" s="130"/>
      <c r="VAD1" s="205"/>
      <c r="VAE1" s="205"/>
      <c r="VAF1" s="205"/>
      <c r="VAG1" s="205"/>
      <c r="VAH1" s="205"/>
      <c r="VAI1" s="131"/>
      <c r="VAJ1" s="132"/>
      <c r="VAK1" s="133"/>
      <c r="VAL1" s="130"/>
      <c r="VAM1" s="205"/>
      <c r="VAN1" s="205"/>
      <c r="VAO1" s="205"/>
      <c r="VAP1" s="205"/>
      <c r="VAQ1" s="205"/>
      <c r="VAR1" s="131"/>
      <c r="VAS1" s="132"/>
      <c r="VAT1" s="133"/>
      <c r="VAU1" s="130"/>
      <c r="VAV1" s="205"/>
      <c r="VAW1" s="205"/>
      <c r="VAX1" s="205"/>
      <c r="VAY1" s="205"/>
      <c r="VAZ1" s="205"/>
      <c r="VBA1" s="131"/>
      <c r="VBB1" s="132"/>
      <c r="VBC1" s="133"/>
      <c r="VBD1" s="130"/>
      <c r="VBE1" s="205"/>
      <c r="VBF1" s="205"/>
      <c r="VBG1" s="205"/>
      <c r="VBH1" s="205"/>
      <c r="VBI1" s="205"/>
      <c r="VBJ1" s="131"/>
      <c r="VBK1" s="132"/>
      <c r="VBL1" s="133"/>
      <c r="VBM1" s="130"/>
      <c r="VBN1" s="205"/>
      <c r="VBO1" s="205"/>
      <c r="VBP1" s="205"/>
      <c r="VBQ1" s="205"/>
      <c r="VBR1" s="205"/>
      <c r="VBS1" s="131"/>
      <c r="VBT1" s="132"/>
      <c r="VBU1" s="133"/>
      <c r="VBV1" s="130"/>
      <c r="VBW1" s="205"/>
      <c r="VBX1" s="205"/>
      <c r="VBY1" s="205"/>
      <c r="VBZ1" s="205"/>
      <c r="VCA1" s="205"/>
      <c r="VCB1" s="131"/>
      <c r="VCC1" s="132"/>
      <c r="VCD1" s="133"/>
      <c r="VCE1" s="130"/>
      <c r="VCF1" s="205"/>
      <c r="VCG1" s="205"/>
      <c r="VCH1" s="205"/>
      <c r="VCI1" s="205"/>
      <c r="VCJ1" s="205"/>
      <c r="VCK1" s="131"/>
      <c r="VCL1" s="132"/>
      <c r="VCM1" s="133"/>
      <c r="VCN1" s="130"/>
      <c r="VCO1" s="205"/>
      <c r="VCP1" s="205"/>
      <c r="VCQ1" s="205"/>
      <c r="VCR1" s="205"/>
      <c r="VCS1" s="205"/>
      <c r="VCT1" s="131"/>
      <c r="VCU1" s="132"/>
      <c r="VCV1" s="133"/>
      <c r="VCW1" s="130"/>
      <c r="VCX1" s="205"/>
      <c r="VCY1" s="205"/>
      <c r="VCZ1" s="205"/>
      <c r="VDA1" s="205"/>
      <c r="VDB1" s="205"/>
      <c r="VDC1" s="131"/>
      <c r="VDD1" s="132"/>
      <c r="VDE1" s="133"/>
      <c r="VDF1" s="130"/>
      <c r="VDG1" s="205"/>
      <c r="VDH1" s="205"/>
      <c r="VDI1" s="205"/>
      <c r="VDJ1" s="205"/>
      <c r="VDK1" s="205"/>
      <c r="VDL1" s="131"/>
      <c r="VDM1" s="132"/>
      <c r="VDN1" s="133"/>
      <c r="VDO1" s="130"/>
      <c r="VDP1" s="205"/>
      <c r="VDQ1" s="205"/>
      <c r="VDR1" s="205"/>
      <c r="VDS1" s="205"/>
      <c r="VDT1" s="205"/>
      <c r="VDU1" s="131"/>
      <c r="VDV1" s="132"/>
      <c r="VDW1" s="133"/>
      <c r="VDX1" s="130"/>
      <c r="VDY1" s="205"/>
      <c r="VDZ1" s="205"/>
      <c r="VEA1" s="205"/>
      <c r="VEB1" s="205"/>
      <c r="VEC1" s="205"/>
      <c r="VED1" s="131"/>
      <c r="VEE1" s="132"/>
      <c r="VEF1" s="133"/>
      <c r="VEG1" s="130"/>
      <c r="VEH1" s="205"/>
      <c r="VEI1" s="205"/>
      <c r="VEJ1" s="205"/>
      <c r="VEK1" s="205"/>
      <c r="VEL1" s="205"/>
      <c r="VEM1" s="131"/>
      <c r="VEN1" s="132"/>
      <c r="VEO1" s="133"/>
      <c r="VEP1" s="130"/>
      <c r="VEQ1" s="205"/>
      <c r="VER1" s="205"/>
      <c r="VES1" s="205"/>
      <c r="VET1" s="205"/>
      <c r="VEU1" s="205"/>
      <c r="VEV1" s="131"/>
      <c r="VEW1" s="132"/>
      <c r="VEX1" s="133"/>
      <c r="VEY1" s="130"/>
      <c r="VEZ1" s="205"/>
      <c r="VFA1" s="205"/>
      <c r="VFB1" s="205"/>
      <c r="VFC1" s="205"/>
      <c r="VFD1" s="205"/>
      <c r="VFE1" s="131"/>
      <c r="VFF1" s="132"/>
      <c r="VFG1" s="133"/>
      <c r="VFH1" s="130"/>
      <c r="VFI1" s="205"/>
      <c r="VFJ1" s="205"/>
      <c r="VFK1" s="205"/>
      <c r="VFL1" s="205"/>
      <c r="VFM1" s="205"/>
      <c r="VFN1" s="131"/>
      <c r="VFO1" s="132"/>
      <c r="VFP1" s="133"/>
      <c r="VFQ1" s="130"/>
      <c r="VFR1" s="205"/>
      <c r="VFS1" s="205"/>
      <c r="VFT1" s="205"/>
      <c r="VFU1" s="205"/>
      <c r="VFV1" s="205"/>
      <c r="VFW1" s="131"/>
      <c r="VFX1" s="132"/>
      <c r="VFY1" s="133"/>
      <c r="VFZ1" s="130"/>
      <c r="VGA1" s="205"/>
      <c r="VGB1" s="205"/>
      <c r="VGC1" s="205"/>
      <c r="VGD1" s="205"/>
      <c r="VGE1" s="205"/>
      <c r="VGF1" s="131"/>
      <c r="VGG1" s="132"/>
      <c r="VGH1" s="133"/>
      <c r="VGI1" s="130"/>
      <c r="VGJ1" s="205"/>
      <c r="VGK1" s="205"/>
      <c r="VGL1" s="205"/>
      <c r="VGM1" s="205"/>
      <c r="VGN1" s="205"/>
      <c r="VGO1" s="131"/>
      <c r="VGP1" s="132"/>
      <c r="VGQ1" s="133"/>
      <c r="VGR1" s="130"/>
      <c r="VGS1" s="205"/>
      <c r="VGT1" s="205"/>
      <c r="VGU1" s="205"/>
      <c r="VGV1" s="205"/>
      <c r="VGW1" s="205"/>
      <c r="VGX1" s="131"/>
      <c r="VGY1" s="132"/>
      <c r="VGZ1" s="133"/>
      <c r="VHA1" s="130"/>
      <c r="VHB1" s="205"/>
      <c r="VHC1" s="205"/>
      <c r="VHD1" s="205"/>
      <c r="VHE1" s="205"/>
      <c r="VHF1" s="205"/>
      <c r="VHG1" s="131"/>
      <c r="VHH1" s="132"/>
      <c r="VHI1" s="133"/>
      <c r="VHJ1" s="130"/>
      <c r="VHK1" s="205"/>
      <c r="VHL1" s="205"/>
      <c r="VHM1" s="205"/>
      <c r="VHN1" s="205"/>
      <c r="VHO1" s="205"/>
      <c r="VHP1" s="131"/>
      <c r="VHQ1" s="132"/>
      <c r="VHR1" s="133"/>
      <c r="VHS1" s="130"/>
      <c r="VHT1" s="205"/>
      <c r="VHU1" s="205"/>
      <c r="VHV1" s="205"/>
      <c r="VHW1" s="205"/>
      <c r="VHX1" s="205"/>
      <c r="VHY1" s="131"/>
      <c r="VHZ1" s="132"/>
      <c r="VIA1" s="133"/>
      <c r="VIB1" s="130"/>
      <c r="VIC1" s="205"/>
      <c r="VID1" s="205"/>
      <c r="VIE1" s="205"/>
      <c r="VIF1" s="205"/>
      <c r="VIG1" s="205"/>
      <c r="VIH1" s="131"/>
      <c r="VII1" s="132"/>
      <c r="VIJ1" s="133"/>
      <c r="VIK1" s="130"/>
      <c r="VIL1" s="205"/>
      <c r="VIM1" s="205"/>
      <c r="VIN1" s="205"/>
      <c r="VIO1" s="205"/>
      <c r="VIP1" s="205"/>
      <c r="VIQ1" s="131"/>
      <c r="VIR1" s="132"/>
      <c r="VIS1" s="133"/>
      <c r="VIT1" s="130"/>
      <c r="VIU1" s="205"/>
      <c r="VIV1" s="205"/>
      <c r="VIW1" s="205"/>
      <c r="VIX1" s="205"/>
      <c r="VIY1" s="205"/>
      <c r="VIZ1" s="131"/>
      <c r="VJA1" s="132"/>
      <c r="VJB1" s="133"/>
      <c r="VJC1" s="130"/>
      <c r="VJD1" s="205"/>
      <c r="VJE1" s="205"/>
      <c r="VJF1" s="205"/>
      <c r="VJG1" s="205"/>
      <c r="VJH1" s="205"/>
      <c r="VJI1" s="131"/>
      <c r="VJJ1" s="132"/>
      <c r="VJK1" s="133"/>
      <c r="VJL1" s="130"/>
      <c r="VJM1" s="205"/>
      <c r="VJN1" s="205"/>
      <c r="VJO1" s="205"/>
      <c r="VJP1" s="205"/>
      <c r="VJQ1" s="205"/>
      <c r="VJR1" s="131"/>
      <c r="VJS1" s="132"/>
      <c r="VJT1" s="133"/>
      <c r="VJU1" s="130"/>
      <c r="VJV1" s="205"/>
      <c r="VJW1" s="205"/>
      <c r="VJX1" s="205"/>
      <c r="VJY1" s="205"/>
      <c r="VJZ1" s="205"/>
      <c r="VKA1" s="131"/>
      <c r="VKB1" s="132"/>
      <c r="VKC1" s="133"/>
      <c r="VKD1" s="130"/>
      <c r="VKE1" s="205"/>
      <c r="VKF1" s="205"/>
      <c r="VKG1" s="205"/>
      <c r="VKH1" s="205"/>
      <c r="VKI1" s="205"/>
      <c r="VKJ1" s="131"/>
      <c r="VKK1" s="132"/>
      <c r="VKL1" s="133"/>
      <c r="VKM1" s="130"/>
      <c r="VKN1" s="205"/>
      <c r="VKO1" s="205"/>
      <c r="VKP1" s="205"/>
      <c r="VKQ1" s="205"/>
      <c r="VKR1" s="205"/>
      <c r="VKS1" s="131"/>
      <c r="VKT1" s="132"/>
      <c r="VKU1" s="133"/>
      <c r="VKV1" s="130"/>
      <c r="VKW1" s="205"/>
      <c r="VKX1" s="205"/>
      <c r="VKY1" s="205"/>
      <c r="VKZ1" s="205"/>
      <c r="VLA1" s="205"/>
      <c r="VLB1" s="131"/>
      <c r="VLC1" s="132"/>
      <c r="VLD1" s="133"/>
      <c r="VLE1" s="130"/>
      <c r="VLF1" s="205"/>
      <c r="VLG1" s="205"/>
      <c r="VLH1" s="205"/>
      <c r="VLI1" s="205"/>
      <c r="VLJ1" s="205"/>
      <c r="VLK1" s="131"/>
      <c r="VLL1" s="132"/>
      <c r="VLM1" s="133"/>
      <c r="VLN1" s="130"/>
      <c r="VLO1" s="205"/>
      <c r="VLP1" s="205"/>
      <c r="VLQ1" s="205"/>
      <c r="VLR1" s="205"/>
      <c r="VLS1" s="205"/>
      <c r="VLT1" s="131"/>
      <c r="VLU1" s="132"/>
      <c r="VLV1" s="133"/>
      <c r="VLW1" s="130"/>
      <c r="VLX1" s="205"/>
      <c r="VLY1" s="205"/>
      <c r="VLZ1" s="205"/>
      <c r="VMA1" s="205"/>
      <c r="VMB1" s="205"/>
      <c r="VMC1" s="131"/>
      <c r="VMD1" s="132"/>
      <c r="VME1" s="133"/>
      <c r="VMF1" s="130"/>
      <c r="VMG1" s="205"/>
      <c r="VMH1" s="205"/>
      <c r="VMI1" s="205"/>
      <c r="VMJ1" s="205"/>
      <c r="VMK1" s="205"/>
      <c r="VML1" s="131"/>
      <c r="VMM1" s="132"/>
      <c r="VMN1" s="133"/>
      <c r="VMO1" s="130"/>
      <c r="VMP1" s="205"/>
      <c r="VMQ1" s="205"/>
      <c r="VMR1" s="205"/>
      <c r="VMS1" s="205"/>
      <c r="VMT1" s="205"/>
      <c r="VMU1" s="131"/>
      <c r="VMV1" s="132"/>
      <c r="VMW1" s="133"/>
      <c r="VMX1" s="130"/>
      <c r="VMY1" s="205"/>
      <c r="VMZ1" s="205"/>
      <c r="VNA1" s="205"/>
      <c r="VNB1" s="205"/>
      <c r="VNC1" s="205"/>
      <c r="VND1" s="131"/>
      <c r="VNE1" s="132"/>
      <c r="VNF1" s="133"/>
      <c r="VNG1" s="130"/>
      <c r="VNH1" s="205"/>
      <c r="VNI1" s="205"/>
      <c r="VNJ1" s="205"/>
      <c r="VNK1" s="205"/>
      <c r="VNL1" s="205"/>
      <c r="VNM1" s="131"/>
      <c r="VNN1" s="132"/>
      <c r="VNO1" s="133"/>
      <c r="VNP1" s="130"/>
      <c r="VNQ1" s="205"/>
      <c r="VNR1" s="205"/>
      <c r="VNS1" s="205"/>
      <c r="VNT1" s="205"/>
      <c r="VNU1" s="205"/>
      <c r="VNV1" s="131"/>
      <c r="VNW1" s="132"/>
      <c r="VNX1" s="133"/>
      <c r="VNY1" s="130"/>
      <c r="VNZ1" s="205"/>
      <c r="VOA1" s="205"/>
      <c r="VOB1" s="205"/>
      <c r="VOC1" s="205"/>
      <c r="VOD1" s="205"/>
      <c r="VOE1" s="131"/>
      <c r="VOF1" s="132"/>
      <c r="VOG1" s="133"/>
      <c r="VOH1" s="130"/>
      <c r="VOI1" s="205"/>
      <c r="VOJ1" s="205"/>
      <c r="VOK1" s="205"/>
      <c r="VOL1" s="205"/>
      <c r="VOM1" s="205"/>
      <c r="VON1" s="131"/>
      <c r="VOO1" s="132"/>
      <c r="VOP1" s="133"/>
      <c r="VOQ1" s="130"/>
      <c r="VOR1" s="205"/>
      <c r="VOS1" s="205"/>
      <c r="VOT1" s="205"/>
      <c r="VOU1" s="205"/>
      <c r="VOV1" s="205"/>
      <c r="VOW1" s="131"/>
      <c r="VOX1" s="132"/>
      <c r="VOY1" s="133"/>
      <c r="VOZ1" s="130"/>
      <c r="VPA1" s="205"/>
      <c r="VPB1" s="205"/>
      <c r="VPC1" s="205"/>
      <c r="VPD1" s="205"/>
      <c r="VPE1" s="205"/>
      <c r="VPF1" s="131"/>
      <c r="VPG1" s="132"/>
      <c r="VPH1" s="133"/>
      <c r="VPI1" s="130"/>
      <c r="VPJ1" s="205"/>
      <c r="VPK1" s="205"/>
      <c r="VPL1" s="205"/>
      <c r="VPM1" s="205"/>
      <c r="VPN1" s="205"/>
      <c r="VPO1" s="131"/>
      <c r="VPP1" s="132"/>
      <c r="VPQ1" s="133"/>
      <c r="VPR1" s="130"/>
      <c r="VPS1" s="205"/>
      <c r="VPT1" s="205"/>
      <c r="VPU1" s="205"/>
      <c r="VPV1" s="205"/>
      <c r="VPW1" s="205"/>
      <c r="VPX1" s="131"/>
      <c r="VPY1" s="132"/>
      <c r="VPZ1" s="133"/>
      <c r="VQA1" s="130"/>
      <c r="VQB1" s="205"/>
      <c r="VQC1" s="205"/>
      <c r="VQD1" s="205"/>
      <c r="VQE1" s="205"/>
      <c r="VQF1" s="205"/>
      <c r="VQG1" s="131"/>
      <c r="VQH1" s="132"/>
      <c r="VQI1" s="133"/>
      <c r="VQJ1" s="130"/>
      <c r="VQK1" s="205"/>
      <c r="VQL1" s="205"/>
      <c r="VQM1" s="205"/>
      <c r="VQN1" s="205"/>
      <c r="VQO1" s="205"/>
      <c r="VQP1" s="131"/>
      <c r="VQQ1" s="132"/>
      <c r="VQR1" s="133"/>
      <c r="VQS1" s="130"/>
      <c r="VQT1" s="205"/>
      <c r="VQU1" s="205"/>
      <c r="VQV1" s="205"/>
      <c r="VQW1" s="205"/>
      <c r="VQX1" s="205"/>
      <c r="VQY1" s="131"/>
      <c r="VQZ1" s="132"/>
      <c r="VRA1" s="133"/>
      <c r="VRB1" s="130"/>
      <c r="VRC1" s="205"/>
      <c r="VRD1" s="205"/>
      <c r="VRE1" s="205"/>
      <c r="VRF1" s="205"/>
      <c r="VRG1" s="205"/>
      <c r="VRH1" s="131"/>
      <c r="VRI1" s="132"/>
      <c r="VRJ1" s="133"/>
      <c r="VRK1" s="130"/>
      <c r="VRL1" s="205"/>
      <c r="VRM1" s="205"/>
      <c r="VRN1" s="205"/>
      <c r="VRO1" s="205"/>
      <c r="VRP1" s="205"/>
      <c r="VRQ1" s="131"/>
      <c r="VRR1" s="132"/>
      <c r="VRS1" s="133"/>
      <c r="VRT1" s="130"/>
      <c r="VRU1" s="205"/>
      <c r="VRV1" s="205"/>
      <c r="VRW1" s="205"/>
      <c r="VRX1" s="205"/>
      <c r="VRY1" s="205"/>
      <c r="VRZ1" s="131"/>
      <c r="VSA1" s="132"/>
      <c r="VSB1" s="133"/>
      <c r="VSC1" s="130"/>
      <c r="VSD1" s="205"/>
      <c r="VSE1" s="205"/>
      <c r="VSF1" s="205"/>
      <c r="VSG1" s="205"/>
      <c r="VSH1" s="205"/>
      <c r="VSI1" s="131"/>
      <c r="VSJ1" s="132"/>
      <c r="VSK1" s="133"/>
      <c r="VSL1" s="130"/>
      <c r="VSM1" s="205"/>
      <c r="VSN1" s="205"/>
      <c r="VSO1" s="205"/>
      <c r="VSP1" s="205"/>
      <c r="VSQ1" s="205"/>
      <c r="VSR1" s="131"/>
      <c r="VSS1" s="132"/>
      <c r="VST1" s="133"/>
      <c r="VSU1" s="130"/>
      <c r="VSV1" s="205"/>
      <c r="VSW1" s="205"/>
      <c r="VSX1" s="205"/>
      <c r="VSY1" s="205"/>
      <c r="VSZ1" s="205"/>
      <c r="VTA1" s="131"/>
      <c r="VTB1" s="132"/>
      <c r="VTC1" s="133"/>
      <c r="VTD1" s="130"/>
      <c r="VTE1" s="205"/>
      <c r="VTF1" s="205"/>
      <c r="VTG1" s="205"/>
      <c r="VTH1" s="205"/>
      <c r="VTI1" s="205"/>
      <c r="VTJ1" s="131"/>
      <c r="VTK1" s="132"/>
      <c r="VTL1" s="133"/>
      <c r="VTM1" s="130"/>
      <c r="VTN1" s="205"/>
      <c r="VTO1" s="205"/>
      <c r="VTP1" s="205"/>
      <c r="VTQ1" s="205"/>
      <c r="VTR1" s="205"/>
      <c r="VTS1" s="131"/>
      <c r="VTT1" s="132"/>
      <c r="VTU1" s="133"/>
      <c r="VTV1" s="130"/>
      <c r="VTW1" s="205"/>
      <c r="VTX1" s="205"/>
      <c r="VTY1" s="205"/>
      <c r="VTZ1" s="205"/>
      <c r="VUA1" s="205"/>
      <c r="VUB1" s="131"/>
      <c r="VUC1" s="132"/>
      <c r="VUD1" s="133"/>
      <c r="VUE1" s="130"/>
      <c r="VUF1" s="205"/>
      <c r="VUG1" s="205"/>
      <c r="VUH1" s="205"/>
      <c r="VUI1" s="205"/>
      <c r="VUJ1" s="205"/>
      <c r="VUK1" s="131"/>
      <c r="VUL1" s="132"/>
      <c r="VUM1" s="133"/>
      <c r="VUN1" s="130"/>
      <c r="VUO1" s="205"/>
      <c r="VUP1" s="205"/>
      <c r="VUQ1" s="205"/>
      <c r="VUR1" s="205"/>
      <c r="VUS1" s="205"/>
      <c r="VUT1" s="131"/>
      <c r="VUU1" s="132"/>
      <c r="VUV1" s="133"/>
      <c r="VUW1" s="130"/>
      <c r="VUX1" s="205"/>
      <c r="VUY1" s="205"/>
      <c r="VUZ1" s="205"/>
      <c r="VVA1" s="205"/>
      <c r="VVB1" s="205"/>
      <c r="VVC1" s="131"/>
      <c r="VVD1" s="132"/>
      <c r="VVE1" s="133"/>
      <c r="VVF1" s="130"/>
      <c r="VVG1" s="205"/>
      <c r="VVH1" s="205"/>
      <c r="VVI1" s="205"/>
      <c r="VVJ1" s="205"/>
      <c r="VVK1" s="205"/>
      <c r="VVL1" s="131"/>
      <c r="VVM1" s="132"/>
      <c r="VVN1" s="133"/>
      <c r="VVO1" s="130"/>
      <c r="VVP1" s="205"/>
      <c r="VVQ1" s="205"/>
      <c r="VVR1" s="205"/>
      <c r="VVS1" s="205"/>
      <c r="VVT1" s="205"/>
      <c r="VVU1" s="131"/>
      <c r="VVV1" s="132"/>
      <c r="VVW1" s="133"/>
      <c r="VVX1" s="130"/>
      <c r="VVY1" s="205"/>
      <c r="VVZ1" s="205"/>
      <c r="VWA1" s="205"/>
      <c r="VWB1" s="205"/>
      <c r="VWC1" s="205"/>
      <c r="VWD1" s="131"/>
      <c r="VWE1" s="132"/>
      <c r="VWF1" s="133"/>
      <c r="VWG1" s="130"/>
      <c r="VWH1" s="205"/>
      <c r="VWI1" s="205"/>
      <c r="VWJ1" s="205"/>
      <c r="VWK1" s="205"/>
      <c r="VWL1" s="205"/>
      <c r="VWM1" s="131"/>
      <c r="VWN1" s="132"/>
      <c r="VWO1" s="133"/>
      <c r="VWP1" s="130"/>
      <c r="VWQ1" s="205"/>
      <c r="VWR1" s="205"/>
      <c r="VWS1" s="205"/>
      <c r="VWT1" s="205"/>
      <c r="VWU1" s="205"/>
      <c r="VWV1" s="131"/>
      <c r="VWW1" s="132"/>
      <c r="VWX1" s="133"/>
      <c r="VWY1" s="130"/>
      <c r="VWZ1" s="205"/>
      <c r="VXA1" s="205"/>
      <c r="VXB1" s="205"/>
      <c r="VXC1" s="205"/>
      <c r="VXD1" s="205"/>
      <c r="VXE1" s="131"/>
      <c r="VXF1" s="132"/>
      <c r="VXG1" s="133"/>
      <c r="VXH1" s="130"/>
      <c r="VXI1" s="205"/>
      <c r="VXJ1" s="205"/>
      <c r="VXK1" s="205"/>
      <c r="VXL1" s="205"/>
      <c r="VXM1" s="205"/>
      <c r="VXN1" s="131"/>
      <c r="VXO1" s="132"/>
      <c r="VXP1" s="133"/>
      <c r="VXQ1" s="130"/>
      <c r="VXR1" s="205"/>
      <c r="VXS1" s="205"/>
      <c r="VXT1" s="205"/>
      <c r="VXU1" s="205"/>
      <c r="VXV1" s="205"/>
      <c r="VXW1" s="131"/>
      <c r="VXX1" s="132"/>
      <c r="VXY1" s="133"/>
      <c r="VXZ1" s="130"/>
      <c r="VYA1" s="205"/>
      <c r="VYB1" s="205"/>
      <c r="VYC1" s="205"/>
      <c r="VYD1" s="205"/>
      <c r="VYE1" s="205"/>
      <c r="VYF1" s="131"/>
      <c r="VYG1" s="132"/>
      <c r="VYH1" s="133"/>
      <c r="VYI1" s="130"/>
      <c r="VYJ1" s="205"/>
      <c r="VYK1" s="205"/>
      <c r="VYL1" s="205"/>
      <c r="VYM1" s="205"/>
      <c r="VYN1" s="205"/>
      <c r="VYO1" s="131"/>
      <c r="VYP1" s="132"/>
      <c r="VYQ1" s="133"/>
      <c r="VYR1" s="130"/>
      <c r="VYS1" s="205"/>
      <c r="VYT1" s="205"/>
      <c r="VYU1" s="205"/>
      <c r="VYV1" s="205"/>
      <c r="VYW1" s="205"/>
      <c r="VYX1" s="131"/>
      <c r="VYY1" s="132"/>
      <c r="VYZ1" s="133"/>
      <c r="VZA1" s="130"/>
      <c r="VZB1" s="205"/>
      <c r="VZC1" s="205"/>
      <c r="VZD1" s="205"/>
      <c r="VZE1" s="205"/>
      <c r="VZF1" s="205"/>
      <c r="VZG1" s="131"/>
      <c r="VZH1" s="132"/>
      <c r="VZI1" s="133"/>
      <c r="VZJ1" s="130"/>
      <c r="VZK1" s="205"/>
      <c r="VZL1" s="205"/>
      <c r="VZM1" s="205"/>
      <c r="VZN1" s="205"/>
      <c r="VZO1" s="205"/>
      <c r="VZP1" s="131"/>
      <c r="VZQ1" s="132"/>
      <c r="VZR1" s="133"/>
      <c r="VZS1" s="130"/>
      <c r="VZT1" s="205"/>
      <c r="VZU1" s="205"/>
      <c r="VZV1" s="205"/>
      <c r="VZW1" s="205"/>
      <c r="VZX1" s="205"/>
      <c r="VZY1" s="131"/>
      <c r="VZZ1" s="132"/>
      <c r="WAA1" s="133"/>
      <c r="WAB1" s="130"/>
      <c r="WAC1" s="205"/>
      <c r="WAD1" s="205"/>
      <c r="WAE1" s="205"/>
      <c r="WAF1" s="205"/>
      <c r="WAG1" s="205"/>
      <c r="WAH1" s="131"/>
      <c r="WAI1" s="132"/>
      <c r="WAJ1" s="133"/>
      <c r="WAK1" s="130"/>
      <c r="WAL1" s="205"/>
      <c r="WAM1" s="205"/>
      <c r="WAN1" s="205"/>
      <c r="WAO1" s="205"/>
      <c r="WAP1" s="205"/>
      <c r="WAQ1" s="131"/>
      <c r="WAR1" s="132"/>
      <c r="WAS1" s="133"/>
      <c r="WAT1" s="130"/>
      <c r="WAU1" s="205"/>
      <c r="WAV1" s="205"/>
      <c r="WAW1" s="205"/>
      <c r="WAX1" s="205"/>
      <c r="WAY1" s="205"/>
      <c r="WAZ1" s="131"/>
      <c r="WBA1" s="132"/>
      <c r="WBB1" s="133"/>
      <c r="WBC1" s="130"/>
      <c r="WBD1" s="205"/>
      <c r="WBE1" s="205"/>
      <c r="WBF1" s="205"/>
      <c r="WBG1" s="205"/>
      <c r="WBH1" s="205"/>
      <c r="WBI1" s="131"/>
      <c r="WBJ1" s="132"/>
      <c r="WBK1" s="133"/>
      <c r="WBL1" s="130"/>
      <c r="WBM1" s="205"/>
      <c r="WBN1" s="205"/>
      <c r="WBO1" s="205"/>
      <c r="WBP1" s="205"/>
      <c r="WBQ1" s="205"/>
      <c r="WBR1" s="131"/>
      <c r="WBS1" s="132"/>
      <c r="WBT1" s="133"/>
      <c r="WBU1" s="130"/>
      <c r="WBV1" s="205"/>
      <c r="WBW1" s="205"/>
      <c r="WBX1" s="205"/>
      <c r="WBY1" s="205"/>
      <c r="WBZ1" s="205"/>
      <c r="WCA1" s="131"/>
      <c r="WCB1" s="132"/>
      <c r="WCC1" s="133"/>
      <c r="WCD1" s="130"/>
      <c r="WCE1" s="205"/>
      <c r="WCF1" s="205"/>
      <c r="WCG1" s="205"/>
      <c r="WCH1" s="205"/>
      <c r="WCI1" s="205"/>
      <c r="WCJ1" s="131"/>
      <c r="WCK1" s="132"/>
      <c r="WCL1" s="133"/>
      <c r="WCM1" s="130"/>
      <c r="WCN1" s="205"/>
      <c r="WCO1" s="205"/>
      <c r="WCP1" s="205"/>
      <c r="WCQ1" s="205"/>
      <c r="WCR1" s="205"/>
      <c r="WCS1" s="131"/>
      <c r="WCT1" s="132"/>
      <c r="WCU1" s="133"/>
      <c r="WCV1" s="130"/>
      <c r="WCW1" s="205"/>
      <c r="WCX1" s="205"/>
      <c r="WCY1" s="205"/>
      <c r="WCZ1" s="205"/>
      <c r="WDA1" s="205"/>
      <c r="WDB1" s="131"/>
      <c r="WDC1" s="132"/>
      <c r="WDD1" s="133"/>
      <c r="WDE1" s="130"/>
      <c r="WDF1" s="205"/>
      <c r="WDG1" s="205"/>
      <c r="WDH1" s="205"/>
      <c r="WDI1" s="205"/>
      <c r="WDJ1" s="205"/>
      <c r="WDK1" s="131"/>
      <c r="WDL1" s="132"/>
      <c r="WDM1" s="133"/>
      <c r="WDN1" s="130"/>
      <c r="WDO1" s="205"/>
      <c r="WDP1" s="205"/>
      <c r="WDQ1" s="205"/>
      <c r="WDR1" s="205"/>
      <c r="WDS1" s="205"/>
      <c r="WDT1" s="131"/>
      <c r="WDU1" s="132"/>
      <c r="WDV1" s="133"/>
      <c r="WDW1" s="130"/>
      <c r="WDX1" s="205"/>
      <c r="WDY1" s="205"/>
      <c r="WDZ1" s="205"/>
      <c r="WEA1" s="205"/>
      <c r="WEB1" s="205"/>
      <c r="WEC1" s="131"/>
      <c r="WED1" s="132"/>
      <c r="WEE1" s="133"/>
      <c r="WEF1" s="130"/>
      <c r="WEG1" s="205"/>
      <c r="WEH1" s="205"/>
      <c r="WEI1" s="205"/>
      <c r="WEJ1" s="205"/>
      <c r="WEK1" s="205"/>
      <c r="WEL1" s="131"/>
      <c r="WEM1" s="132"/>
      <c r="WEN1" s="133"/>
      <c r="WEO1" s="130"/>
      <c r="WEP1" s="205"/>
      <c r="WEQ1" s="205"/>
      <c r="WER1" s="205"/>
      <c r="WES1" s="205"/>
      <c r="WET1" s="205"/>
      <c r="WEU1" s="131"/>
      <c r="WEV1" s="132"/>
      <c r="WEW1" s="133"/>
      <c r="WEX1" s="130"/>
      <c r="WEY1" s="205"/>
      <c r="WEZ1" s="205"/>
      <c r="WFA1" s="205"/>
      <c r="WFB1" s="205"/>
      <c r="WFC1" s="205"/>
      <c r="WFD1" s="131"/>
      <c r="WFE1" s="132"/>
      <c r="WFF1" s="133"/>
      <c r="WFG1" s="130"/>
      <c r="WFH1" s="205"/>
      <c r="WFI1" s="205"/>
      <c r="WFJ1" s="205"/>
      <c r="WFK1" s="205"/>
      <c r="WFL1" s="205"/>
      <c r="WFM1" s="131"/>
      <c r="WFN1" s="132"/>
      <c r="WFO1" s="133"/>
      <c r="WFP1" s="130"/>
      <c r="WFQ1" s="205"/>
      <c r="WFR1" s="205"/>
      <c r="WFS1" s="205"/>
      <c r="WFT1" s="205"/>
      <c r="WFU1" s="205"/>
      <c r="WFV1" s="131"/>
      <c r="WFW1" s="132"/>
      <c r="WFX1" s="133"/>
      <c r="WFY1" s="130"/>
      <c r="WFZ1" s="205"/>
      <c r="WGA1" s="205"/>
      <c r="WGB1" s="205"/>
      <c r="WGC1" s="205"/>
      <c r="WGD1" s="205"/>
      <c r="WGE1" s="131"/>
      <c r="WGF1" s="132"/>
      <c r="WGG1" s="133"/>
      <c r="WGH1" s="130"/>
      <c r="WGI1" s="205"/>
      <c r="WGJ1" s="205"/>
      <c r="WGK1" s="205"/>
      <c r="WGL1" s="205"/>
      <c r="WGM1" s="205"/>
      <c r="WGN1" s="131"/>
      <c r="WGO1" s="132"/>
      <c r="WGP1" s="133"/>
      <c r="WGQ1" s="130"/>
      <c r="WGR1" s="205"/>
      <c r="WGS1" s="205"/>
      <c r="WGT1" s="205"/>
      <c r="WGU1" s="205"/>
      <c r="WGV1" s="205"/>
      <c r="WGW1" s="131"/>
      <c r="WGX1" s="132"/>
      <c r="WGY1" s="133"/>
      <c r="WGZ1" s="130"/>
      <c r="WHA1" s="205"/>
      <c r="WHB1" s="205"/>
      <c r="WHC1" s="205"/>
      <c r="WHD1" s="205"/>
      <c r="WHE1" s="205"/>
      <c r="WHF1" s="131"/>
      <c r="WHG1" s="132"/>
      <c r="WHH1" s="133"/>
      <c r="WHI1" s="130"/>
      <c r="WHJ1" s="205"/>
      <c r="WHK1" s="205"/>
      <c r="WHL1" s="205"/>
      <c r="WHM1" s="205"/>
      <c r="WHN1" s="205"/>
      <c r="WHO1" s="131"/>
      <c r="WHP1" s="132"/>
      <c r="WHQ1" s="133"/>
      <c r="WHR1" s="130"/>
      <c r="WHS1" s="205"/>
      <c r="WHT1" s="205"/>
      <c r="WHU1" s="205"/>
      <c r="WHV1" s="205"/>
      <c r="WHW1" s="205"/>
      <c r="WHX1" s="131"/>
      <c r="WHY1" s="132"/>
      <c r="WHZ1" s="133"/>
      <c r="WIA1" s="130"/>
      <c r="WIB1" s="205"/>
      <c r="WIC1" s="205"/>
      <c r="WID1" s="205"/>
      <c r="WIE1" s="205"/>
      <c r="WIF1" s="205"/>
      <c r="WIG1" s="131"/>
      <c r="WIH1" s="132"/>
      <c r="WII1" s="133"/>
      <c r="WIJ1" s="130"/>
      <c r="WIK1" s="205"/>
      <c r="WIL1" s="205"/>
      <c r="WIM1" s="205"/>
      <c r="WIN1" s="205"/>
      <c r="WIO1" s="205"/>
      <c r="WIP1" s="131"/>
      <c r="WIQ1" s="132"/>
      <c r="WIR1" s="133"/>
      <c r="WIS1" s="130"/>
      <c r="WIT1" s="205"/>
      <c r="WIU1" s="205"/>
      <c r="WIV1" s="205"/>
      <c r="WIW1" s="205"/>
      <c r="WIX1" s="205"/>
      <c r="WIY1" s="131"/>
      <c r="WIZ1" s="132"/>
      <c r="WJA1" s="133"/>
      <c r="WJB1" s="130"/>
      <c r="WJC1" s="205"/>
      <c r="WJD1" s="205"/>
      <c r="WJE1" s="205"/>
      <c r="WJF1" s="205"/>
      <c r="WJG1" s="205"/>
      <c r="WJH1" s="131"/>
      <c r="WJI1" s="132"/>
      <c r="WJJ1" s="133"/>
      <c r="WJK1" s="130"/>
      <c r="WJL1" s="205"/>
      <c r="WJM1" s="205"/>
      <c r="WJN1" s="205"/>
      <c r="WJO1" s="205"/>
      <c r="WJP1" s="205"/>
      <c r="WJQ1" s="131"/>
      <c r="WJR1" s="132"/>
      <c r="WJS1" s="133"/>
      <c r="WJT1" s="130"/>
      <c r="WJU1" s="205"/>
      <c r="WJV1" s="205"/>
      <c r="WJW1" s="205"/>
      <c r="WJX1" s="205"/>
      <c r="WJY1" s="205"/>
      <c r="WJZ1" s="131"/>
      <c r="WKA1" s="132"/>
      <c r="WKB1" s="133"/>
      <c r="WKC1" s="130"/>
      <c r="WKD1" s="205"/>
      <c r="WKE1" s="205"/>
      <c r="WKF1" s="205"/>
      <c r="WKG1" s="205"/>
      <c r="WKH1" s="205"/>
      <c r="WKI1" s="131"/>
      <c r="WKJ1" s="132"/>
      <c r="WKK1" s="133"/>
      <c r="WKL1" s="130"/>
      <c r="WKM1" s="205"/>
      <c r="WKN1" s="205"/>
      <c r="WKO1" s="205"/>
      <c r="WKP1" s="205"/>
      <c r="WKQ1" s="205"/>
      <c r="WKR1" s="131"/>
      <c r="WKS1" s="132"/>
      <c r="WKT1" s="133"/>
      <c r="WKU1" s="130"/>
      <c r="WKV1" s="205"/>
      <c r="WKW1" s="205"/>
      <c r="WKX1" s="205"/>
      <c r="WKY1" s="205"/>
      <c r="WKZ1" s="205"/>
      <c r="WLA1" s="131"/>
      <c r="WLB1" s="132"/>
      <c r="WLC1" s="133"/>
      <c r="WLD1" s="130"/>
      <c r="WLE1" s="205"/>
      <c r="WLF1" s="205"/>
      <c r="WLG1" s="205"/>
      <c r="WLH1" s="205"/>
      <c r="WLI1" s="205"/>
      <c r="WLJ1" s="131"/>
      <c r="WLK1" s="132"/>
      <c r="WLL1" s="133"/>
      <c r="WLM1" s="130"/>
      <c r="WLN1" s="205"/>
      <c r="WLO1" s="205"/>
      <c r="WLP1" s="205"/>
      <c r="WLQ1" s="205"/>
      <c r="WLR1" s="205"/>
      <c r="WLS1" s="131"/>
      <c r="WLT1" s="132"/>
      <c r="WLU1" s="133"/>
      <c r="WLV1" s="130"/>
      <c r="WLW1" s="205"/>
      <c r="WLX1" s="205"/>
      <c r="WLY1" s="205"/>
      <c r="WLZ1" s="205"/>
      <c r="WMA1" s="205"/>
      <c r="WMB1" s="131"/>
      <c r="WMC1" s="132"/>
      <c r="WMD1" s="133"/>
      <c r="WME1" s="130"/>
      <c r="WMF1" s="205"/>
      <c r="WMG1" s="205"/>
      <c r="WMH1" s="205"/>
      <c r="WMI1" s="205"/>
      <c r="WMJ1" s="205"/>
      <c r="WMK1" s="131"/>
      <c r="WML1" s="132"/>
      <c r="WMM1" s="133"/>
      <c r="WMN1" s="130"/>
      <c r="WMO1" s="205"/>
      <c r="WMP1" s="205"/>
      <c r="WMQ1" s="205"/>
      <c r="WMR1" s="205"/>
      <c r="WMS1" s="205"/>
      <c r="WMT1" s="131"/>
      <c r="WMU1" s="132"/>
      <c r="WMV1" s="133"/>
      <c r="WMW1" s="130"/>
      <c r="WMX1" s="205"/>
      <c r="WMY1" s="205"/>
      <c r="WMZ1" s="205"/>
      <c r="WNA1" s="205"/>
      <c r="WNB1" s="205"/>
      <c r="WNC1" s="131"/>
      <c r="WND1" s="132"/>
      <c r="WNE1" s="133"/>
      <c r="WNF1" s="130"/>
      <c r="WNG1" s="205"/>
      <c r="WNH1" s="205"/>
      <c r="WNI1" s="205"/>
      <c r="WNJ1" s="205"/>
      <c r="WNK1" s="205"/>
      <c r="WNL1" s="131"/>
      <c r="WNM1" s="132"/>
      <c r="WNN1" s="133"/>
      <c r="WNO1" s="130"/>
      <c r="WNP1" s="205"/>
      <c r="WNQ1" s="205"/>
      <c r="WNR1" s="205"/>
      <c r="WNS1" s="205"/>
      <c r="WNT1" s="205"/>
      <c r="WNU1" s="131"/>
      <c r="WNV1" s="132"/>
      <c r="WNW1" s="133"/>
      <c r="WNX1" s="130"/>
      <c r="WNY1" s="205"/>
      <c r="WNZ1" s="205"/>
      <c r="WOA1" s="205"/>
      <c r="WOB1" s="205"/>
      <c r="WOC1" s="205"/>
      <c r="WOD1" s="131"/>
      <c r="WOE1" s="132"/>
      <c r="WOF1" s="133"/>
      <c r="WOG1" s="130"/>
      <c r="WOH1" s="205"/>
      <c r="WOI1" s="205"/>
      <c r="WOJ1" s="205"/>
      <c r="WOK1" s="205"/>
      <c r="WOL1" s="205"/>
      <c r="WOM1" s="131"/>
      <c r="WON1" s="132"/>
      <c r="WOO1" s="133"/>
      <c r="WOP1" s="130"/>
      <c r="WOQ1" s="205"/>
      <c r="WOR1" s="205"/>
      <c r="WOS1" s="205"/>
      <c r="WOT1" s="205"/>
      <c r="WOU1" s="205"/>
      <c r="WOV1" s="131"/>
      <c r="WOW1" s="132"/>
      <c r="WOX1" s="133"/>
      <c r="WOY1" s="130"/>
      <c r="WOZ1" s="205"/>
      <c r="WPA1" s="205"/>
      <c r="WPB1" s="205"/>
      <c r="WPC1" s="205"/>
      <c r="WPD1" s="205"/>
      <c r="WPE1" s="131"/>
      <c r="WPF1" s="132"/>
      <c r="WPG1" s="133"/>
      <c r="WPH1" s="130"/>
      <c r="WPI1" s="205"/>
      <c r="WPJ1" s="205"/>
      <c r="WPK1" s="205"/>
      <c r="WPL1" s="205"/>
      <c r="WPM1" s="205"/>
      <c r="WPN1" s="131"/>
      <c r="WPO1" s="132"/>
      <c r="WPP1" s="133"/>
      <c r="WPQ1" s="130"/>
      <c r="WPR1" s="205"/>
      <c r="WPS1" s="205"/>
      <c r="WPT1" s="205"/>
      <c r="WPU1" s="205"/>
      <c r="WPV1" s="205"/>
      <c r="WPW1" s="131"/>
      <c r="WPX1" s="132"/>
      <c r="WPY1" s="133"/>
      <c r="WPZ1" s="130"/>
      <c r="WQA1" s="205"/>
      <c r="WQB1" s="205"/>
      <c r="WQC1" s="205"/>
      <c r="WQD1" s="205"/>
      <c r="WQE1" s="205"/>
      <c r="WQF1" s="131"/>
      <c r="WQG1" s="132"/>
      <c r="WQH1" s="133"/>
      <c r="WQI1" s="130"/>
      <c r="WQJ1" s="205"/>
      <c r="WQK1" s="205"/>
      <c r="WQL1" s="205"/>
      <c r="WQM1" s="205"/>
      <c r="WQN1" s="205"/>
      <c r="WQO1" s="131"/>
      <c r="WQP1" s="132"/>
      <c r="WQQ1" s="133"/>
      <c r="WQR1" s="130"/>
      <c r="WQS1" s="205"/>
      <c r="WQT1" s="205"/>
      <c r="WQU1" s="205"/>
      <c r="WQV1" s="205"/>
      <c r="WQW1" s="205"/>
      <c r="WQX1" s="131"/>
      <c r="WQY1" s="132"/>
      <c r="WQZ1" s="133"/>
      <c r="WRA1" s="130"/>
      <c r="WRB1" s="205"/>
      <c r="WRC1" s="205"/>
      <c r="WRD1" s="205"/>
      <c r="WRE1" s="205"/>
      <c r="WRF1" s="205"/>
      <c r="WRG1" s="131"/>
      <c r="WRH1" s="132"/>
      <c r="WRI1" s="133"/>
      <c r="WRJ1" s="130"/>
      <c r="WRK1" s="205"/>
      <c r="WRL1" s="205"/>
      <c r="WRM1" s="205"/>
      <c r="WRN1" s="205"/>
      <c r="WRO1" s="205"/>
      <c r="WRP1" s="131"/>
      <c r="WRQ1" s="132"/>
      <c r="WRR1" s="133"/>
      <c r="WRS1" s="130"/>
      <c r="WRT1" s="205"/>
      <c r="WRU1" s="205"/>
      <c r="WRV1" s="205"/>
      <c r="WRW1" s="205"/>
      <c r="WRX1" s="205"/>
      <c r="WRY1" s="131"/>
      <c r="WRZ1" s="132"/>
      <c r="WSA1" s="133"/>
      <c r="WSB1" s="130"/>
      <c r="WSC1" s="205"/>
      <c r="WSD1" s="205"/>
      <c r="WSE1" s="205"/>
      <c r="WSF1" s="205"/>
      <c r="WSG1" s="205"/>
      <c r="WSH1" s="131"/>
      <c r="WSI1" s="132"/>
      <c r="WSJ1" s="133"/>
      <c r="WSK1" s="130"/>
      <c r="WSL1" s="205"/>
      <c r="WSM1" s="205"/>
      <c r="WSN1" s="205"/>
      <c r="WSO1" s="205"/>
      <c r="WSP1" s="205"/>
      <c r="WSQ1" s="131"/>
      <c r="WSR1" s="132"/>
      <c r="WSS1" s="133"/>
      <c r="WST1" s="130"/>
      <c r="WSU1" s="205"/>
      <c r="WSV1" s="205"/>
      <c r="WSW1" s="205"/>
      <c r="WSX1" s="205"/>
      <c r="WSY1" s="205"/>
      <c r="WSZ1" s="131"/>
      <c r="WTA1" s="132"/>
      <c r="WTB1" s="133"/>
      <c r="WTC1" s="130"/>
      <c r="WTD1" s="205"/>
      <c r="WTE1" s="205"/>
      <c r="WTF1" s="205"/>
      <c r="WTG1" s="205"/>
      <c r="WTH1" s="205"/>
      <c r="WTI1" s="131"/>
      <c r="WTJ1" s="132"/>
      <c r="WTK1" s="133"/>
      <c r="WTL1" s="130"/>
      <c r="WTM1" s="205"/>
      <c r="WTN1" s="205"/>
      <c r="WTO1" s="205"/>
      <c r="WTP1" s="205"/>
      <c r="WTQ1" s="205"/>
      <c r="WTR1" s="131"/>
      <c r="WTS1" s="132"/>
      <c r="WTT1" s="133"/>
      <c r="WTU1" s="130"/>
      <c r="WTV1" s="205"/>
      <c r="WTW1" s="205"/>
      <c r="WTX1" s="205"/>
      <c r="WTY1" s="205"/>
      <c r="WTZ1" s="205"/>
      <c r="WUA1" s="131"/>
      <c r="WUB1" s="132"/>
      <c r="WUC1" s="133"/>
      <c r="WUD1" s="130"/>
      <c r="WUE1" s="205"/>
      <c r="WUF1" s="205"/>
      <c r="WUG1" s="205"/>
      <c r="WUH1" s="205"/>
      <c r="WUI1" s="205"/>
      <c r="WUJ1" s="131"/>
      <c r="WUK1" s="132"/>
      <c r="WUL1" s="133"/>
      <c r="WUM1" s="130"/>
      <c r="WUN1" s="205"/>
      <c r="WUO1" s="205"/>
      <c r="WUP1" s="205"/>
      <c r="WUQ1" s="205"/>
      <c r="WUR1" s="205"/>
      <c r="WUS1" s="131"/>
      <c r="WUT1" s="132"/>
      <c r="WUU1" s="133"/>
      <c r="WUV1" s="130"/>
      <c r="WUW1" s="205"/>
      <c r="WUX1" s="205"/>
      <c r="WUY1" s="205"/>
      <c r="WUZ1" s="205"/>
      <c r="WVA1" s="205"/>
      <c r="WVB1" s="131"/>
      <c r="WVC1" s="132"/>
      <c r="WVD1" s="133"/>
      <c r="WVE1" s="130"/>
      <c r="WVF1" s="205"/>
      <c r="WVG1" s="205"/>
      <c r="WVH1" s="205"/>
      <c r="WVI1" s="205"/>
      <c r="WVJ1" s="205"/>
      <c r="WVK1" s="131"/>
      <c r="WVL1" s="132"/>
      <c r="WVM1" s="133"/>
      <c r="WVN1" s="130"/>
      <c r="WVO1" s="205"/>
      <c r="WVP1" s="205"/>
      <c r="WVQ1" s="205"/>
      <c r="WVR1" s="205"/>
      <c r="WVS1" s="205"/>
      <c r="WVT1" s="131"/>
      <c r="WVU1" s="132"/>
      <c r="WVV1" s="133"/>
      <c r="WVW1" s="130"/>
      <c r="WVX1" s="205"/>
      <c r="WVY1" s="205"/>
      <c r="WVZ1" s="205"/>
      <c r="WWA1" s="205"/>
      <c r="WWB1" s="205"/>
      <c r="WWC1" s="131"/>
      <c r="WWD1" s="132"/>
      <c r="WWE1" s="133"/>
      <c r="WWF1" s="130"/>
      <c r="WWG1" s="205"/>
      <c r="WWH1" s="205"/>
      <c r="WWI1" s="205"/>
      <c r="WWJ1" s="205"/>
      <c r="WWK1" s="205"/>
      <c r="WWL1" s="131"/>
      <c r="WWM1" s="132"/>
      <c r="WWN1" s="133"/>
      <c r="WWO1" s="130"/>
      <c r="WWP1" s="205"/>
      <c r="WWQ1" s="205"/>
      <c r="WWR1" s="205"/>
      <c r="WWS1" s="205"/>
      <c r="WWT1" s="205"/>
      <c r="WWU1" s="131"/>
      <c r="WWV1" s="132"/>
      <c r="WWW1" s="133"/>
      <c r="WWX1" s="130"/>
      <c r="WWY1" s="205"/>
      <c r="WWZ1" s="205"/>
      <c r="WXA1" s="205"/>
      <c r="WXB1" s="205"/>
      <c r="WXC1" s="205"/>
      <c r="WXD1" s="131"/>
      <c r="WXE1" s="132"/>
      <c r="WXF1" s="133"/>
      <c r="WXG1" s="130"/>
      <c r="WXH1" s="205"/>
      <c r="WXI1" s="205"/>
      <c r="WXJ1" s="205"/>
      <c r="WXK1" s="205"/>
      <c r="WXL1" s="205"/>
      <c r="WXM1" s="131"/>
      <c r="WXN1" s="132"/>
      <c r="WXO1" s="133"/>
      <c r="WXP1" s="130"/>
      <c r="WXQ1" s="205"/>
      <c r="WXR1" s="205"/>
      <c r="WXS1" s="205"/>
      <c r="WXT1" s="205"/>
      <c r="WXU1" s="205"/>
      <c r="WXV1" s="131"/>
      <c r="WXW1" s="132"/>
      <c r="WXX1" s="133"/>
      <c r="WXY1" s="130"/>
      <c r="WXZ1" s="205"/>
      <c r="WYA1" s="205"/>
      <c r="WYB1" s="205"/>
      <c r="WYC1" s="205"/>
      <c r="WYD1" s="205"/>
      <c r="WYE1" s="131"/>
      <c r="WYF1" s="132"/>
      <c r="WYG1" s="133"/>
      <c r="WYH1" s="130"/>
      <c r="WYI1" s="205"/>
      <c r="WYJ1" s="205"/>
      <c r="WYK1" s="205"/>
      <c r="WYL1" s="205"/>
      <c r="WYM1" s="205"/>
      <c r="WYN1" s="131"/>
      <c r="WYO1" s="132"/>
      <c r="WYP1" s="133"/>
      <c r="WYQ1" s="130"/>
      <c r="WYR1" s="205"/>
      <c r="WYS1" s="205"/>
      <c r="WYT1" s="205"/>
      <c r="WYU1" s="205"/>
      <c r="WYV1" s="205"/>
      <c r="WYW1" s="131"/>
      <c r="WYX1" s="132"/>
      <c r="WYY1" s="133"/>
      <c r="WYZ1" s="130"/>
      <c r="WZA1" s="205"/>
      <c r="WZB1" s="205"/>
      <c r="WZC1" s="205"/>
      <c r="WZD1" s="205"/>
      <c r="WZE1" s="205"/>
      <c r="WZF1" s="131"/>
      <c r="WZG1" s="132"/>
      <c r="WZH1" s="133"/>
      <c r="WZI1" s="130"/>
      <c r="WZJ1" s="205"/>
      <c r="WZK1" s="205"/>
      <c r="WZL1" s="205"/>
      <c r="WZM1" s="205"/>
      <c r="WZN1" s="205"/>
      <c r="WZO1" s="131"/>
      <c r="WZP1" s="132"/>
      <c r="WZQ1" s="133"/>
      <c r="WZR1" s="130"/>
      <c r="WZS1" s="205"/>
      <c r="WZT1" s="205"/>
      <c r="WZU1" s="205"/>
      <c r="WZV1" s="205"/>
      <c r="WZW1" s="205"/>
      <c r="WZX1" s="131"/>
      <c r="WZY1" s="132"/>
      <c r="WZZ1" s="133"/>
      <c r="XAA1" s="130"/>
      <c r="XAB1" s="205"/>
      <c r="XAC1" s="205"/>
      <c r="XAD1" s="205"/>
      <c r="XAE1" s="205"/>
      <c r="XAF1" s="205"/>
      <c r="XAG1" s="131"/>
      <c r="XAH1" s="132"/>
      <c r="XAI1" s="133"/>
      <c r="XAJ1" s="130"/>
      <c r="XAK1" s="205"/>
      <c r="XAL1" s="205"/>
      <c r="XAM1" s="205"/>
      <c r="XAN1" s="205"/>
      <c r="XAO1" s="205"/>
      <c r="XAP1" s="131"/>
      <c r="XAQ1" s="132"/>
      <c r="XAR1" s="133"/>
      <c r="XAS1" s="130"/>
      <c r="XAT1" s="205"/>
      <c r="XAU1" s="205"/>
      <c r="XAV1" s="205"/>
      <c r="XAW1" s="205"/>
      <c r="XAX1" s="205"/>
      <c r="XAY1" s="131"/>
      <c r="XAZ1" s="132"/>
      <c r="XBA1" s="133"/>
      <c r="XBB1" s="130"/>
      <c r="XBC1" s="205"/>
      <c r="XBD1" s="205"/>
      <c r="XBE1" s="205"/>
      <c r="XBF1" s="205"/>
      <c r="XBG1" s="205"/>
      <c r="XBH1" s="131"/>
      <c r="XBI1" s="132"/>
      <c r="XBJ1" s="133"/>
      <c r="XBK1" s="130"/>
      <c r="XBL1" s="205"/>
      <c r="XBM1" s="205"/>
      <c r="XBN1" s="205"/>
      <c r="XBO1" s="205"/>
      <c r="XBP1" s="205"/>
      <c r="XBQ1" s="131"/>
      <c r="XBR1" s="132"/>
      <c r="XBS1" s="133"/>
      <c r="XBT1" s="130"/>
      <c r="XBU1" s="205"/>
      <c r="XBV1" s="205"/>
      <c r="XBW1" s="205"/>
      <c r="XBX1" s="205"/>
      <c r="XBY1" s="205"/>
      <c r="XBZ1" s="131"/>
      <c r="XCA1" s="132"/>
      <c r="XCB1" s="133"/>
      <c r="XCC1" s="130"/>
      <c r="XCD1" s="205"/>
      <c r="XCE1" s="205"/>
      <c r="XCF1" s="205"/>
      <c r="XCG1" s="205"/>
      <c r="XCH1" s="205"/>
      <c r="XCI1" s="131"/>
      <c r="XCJ1" s="132"/>
      <c r="XCK1" s="133"/>
      <c r="XCL1" s="130"/>
      <c r="XCM1" s="205"/>
      <c r="XCN1" s="205"/>
      <c r="XCO1" s="205"/>
      <c r="XCP1" s="205"/>
      <c r="XCQ1" s="205"/>
      <c r="XCR1" s="131"/>
      <c r="XCS1" s="132"/>
      <c r="XCT1" s="133"/>
      <c r="XCU1" s="130"/>
      <c r="XCV1" s="205"/>
      <c r="XCW1" s="205"/>
      <c r="XCX1" s="205"/>
      <c r="XCY1" s="205"/>
      <c r="XCZ1" s="205"/>
      <c r="XDA1" s="131"/>
      <c r="XDB1" s="132"/>
      <c r="XDC1" s="133"/>
      <c r="XDD1" s="130"/>
      <c r="XDE1" s="205"/>
      <c r="XDF1" s="205"/>
      <c r="XDG1" s="205"/>
      <c r="XDH1" s="205"/>
      <c r="XDI1" s="205"/>
      <c r="XDJ1" s="131"/>
      <c r="XDK1" s="132"/>
      <c r="XDL1" s="133"/>
      <c r="XDM1" s="130"/>
      <c r="XDN1" s="205"/>
      <c r="XDO1" s="205"/>
      <c r="XDP1" s="205"/>
      <c r="XDQ1" s="205"/>
      <c r="XDR1" s="205"/>
      <c r="XDS1" s="131"/>
      <c r="XDT1" s="132"/>
      <c r="XDU1" s="133"/>
      <c r="XDV1" s="130"/>
      <c r="XDW1" s="205"/>
      <c r="XDX1" s="205"/>
      <c r="XDY1" s="205"/>
      <c r="XDZ1" s="205"/>
      <c r="XEA1" s="205"/>
      <c r="XEB1" s="131"/>
      <c r="XEC1" s="132"/>
      <c r="XED1" s="133"/>
      <c r="XEE1" s="130"/>
      <c r="XEF1" s="205"/>
      <c r="XEG1" s="205"/>
      <c r="XEH1" s="205"/>
      <c r="XEI1" s="205"/>
      <c r="XEJ1" s="205"/>
      <c r="XEK1" s="131"/>
      <c r="XEL1" s="132"/>
      <c r="XEM1" s="133"/>
      <c r="XEN1" s="130"/>
      <c r="XEO1" s="205"/>
      <c r="XEP1" s="205"/>
      <c r="XEQ1" s="205"/>
      <c r="XER1" s="205"/>
      <c r="XES1" s="205"/>
      <c r="XET1" s="131"/>
      <c r="XEU1" s="132"/>
      <c r="XEV1" s="133"/>
      <c r="XEW1" s="130"/>
      <c r="XEX1" s="205"/>
      <c r="XEY1" s="205"/>
    </row>
    <row r="2" spans="1:16379" ht="15" hidden="1" customHeight="1" x14ac:dyDescent="0.2">
      <c r="A2" s="130"/>
      <c r="B2" s="134"/>
      <c r="C2" s="131"/>
      <c r="D2" s="132"/>
      <c r="E2" s="133"/>
      <c r="F2" s="106" t="s">
        <v>0</v>
      </c>
    </row>
    <row r="3" spans="1:16379" ht="15" hidden="1" customHeight="1" x14ac:dyDescent="0.2">
      <c r="A3" s="130"/>
      <c r="B3" s="134"/>
      <c r="C3" s="131"/>
      <c r="D3" s="132"/>
      <c r="E3" s="133"/>
      <c r="F3" s="106" t="s">
        <v>0</v>
      </c>
    </row>
    <row r="4" spans="1:16379" ht="15" hidden="1" customHeight="1" x14ac:dyDescent="0.2">
      <c r="A4" s="130"/>
      <c r="B4" s="134"/>
      <c r="C4" s="131"/>
      <c r="D4" s="132"/>
      <c r="E4" s="133"/>
      <c r="F4" s="106" t="s">
        <v>0</v>
      </c>
    </row>
    <row r="5" spans="1:16379" ht="15" hidden="1" customHeight="1" x14ac:dyDescent="0.2">
      <c r="A5" s="130"/>
      <c r="B5" s="134"/>
      <c r="C5" s="131"/>
      <c r="D5" s="132"/>
      <c r="E5" s="133"/>
      <c r="F5" s="106" t="s">
        <v>0</v>
      </c>
    </row>
    <row r="6" spans="1:16379" ht="15" hidden="1" customHeight="1" x14ac:dyDescent="0.2">
      <c r="A6" s="130"/>
      <c r="B6" s="134"/>
      <c r="C6" s="131"/>
      <c r="D6" s="132"/>
      <c r="E6" s="133"/>
      <c r="F6" s="106" t="s">
        <v>0</v>
      </c>
    </row>
    <row r="7" spans="1:16379" ht="15" hidden="1" customHeight="1" x14ac:dyDescent="0.2">
      <c r="A7" s="130"/>
      <c r="B7" s="134"/>
      <c r="C7" s="131"/>
      <c r="D7" s="132"/>
      <c r="E7" s="133"/>
      <c r="F7" s="106" t="s">
        <v>0</v>
      </c>
    </row>
    <row r="8" spans="1:16379" ht="15" hidden="1" customHeight="1" x14ac:dyDescent="0.2">
      <c r="A8" s="130"/>
      <c r="B8" s="134"/>
      <c r="C8" s="131"/>
      <c r="D8" s="132"/>
      <c r="E8" s="133"/>
      <c r="F8" s="106" t="s">
        <v>0</v>
      </c>
    </row>
    <row r="9" spans="1:16379" ht="15" hidden="1" customHeight="1" x14ac:dyDescent="0.2">
      <c r="A9" s="130"/>
      <c r="B9" s="134"/>
      <c r="C9" s="131"/>
      <c r="D9" s="132"/>
      <c r="E9" s="133"/>
      <c r="F9" s="106" t="s">
        <v>0</v>
      </c>
    </row>
    <row r="10" spans="1:16379" ht="15" hidden="1" customHeight="1" x14ac:dyDescent="0.2">
      <c r="A10" s="130"/>
      <c r="B10" s="134"/>
      <c r="C10" s="131"/>
      <c r="D10" s="132"/>
      <c r="E10" s="133"/>
      <c r="F10" s="106" t="s">
        <v>0</v>
      </c>
    </row>
    <row r="11" spans="1:16379" ht="15" hidden="1" customHeight="1" x14ac:dyDescent="0.2">
      <c r="A11" s="130"/>
      <c r="B11" s="134"/>
      <c r="C11" s="131"/>
      <c r="D11" s="132"/>
      <c r="E11" s="133"/>
      <c r="F11" s="106" t="s">
        <v>0</v>
      </c>
    </row>
    <row r="12" spans="1:16379" x14ac:dyDescent="0.2">
      <c r="A12" s="135"/>
      <c r="B12" s="136"/>
      <c r="C12" s="137"/>
      <c r="D12" s="107" t="s">
        <v>656</v>
      </c>
      <c r="E12" s="107"/>
      <c r="F12" s="106" t="s">
        <v>0</v>
      </c>
    </row>
    <row r="13" spans="1:16379" x14ac:dyDescent="0.2">
      <c r="A13" s="180" t="s">
        <v>657</v>
      </c>
      <c r="B13" s="180"/>
      <c r="C13" s="161"/>
      <c r="D13" s="161"/>
      <c r="E13" s="108"/>
      <c r="F13" s="106" t="s">
        <v>0</v>
      </c>
    </row>
    <row r="14" spans="1:16379" x14ac:dyDescent="0.2">
      <c r="A14" s="181" t="s">
        <v>658</v>
      </c>
      <c r="B14" s="181"/>
      <c r="C14" s="109"/>
      <c r="D14" s="109"/>
      <c r="E14" s="110"/>
      <c r="F14" s="106" t="s">
        <v>0</v>
      </c>
    </row>
    <row r="15" spans="1:16379" x14ac:dyDescent="0.2">
      <c r="A15" s="181" t="s">
        <v>15</v>
      </c>
      <c r="B15" s="181"/>
      <c r="C15" s="111"/>
      <c r="D15" s="111"/>
      <c r="E15" s="110"/>
      <c r="F15" s="106" t="s">
        <v>0</v>
      </c>
    </row>
    <row r="16" spans="1:16379" x14ac:dyDescent="0.2">
      <c r="A16" s="181" t="s">
        <v>16</v>
      </c>
      <c r="B16" s="181"/>
      <c r="C16" s="207"/>
      <c r="D16" s="207"/>
      <c r="E16" s="207"/>
    </row>
    <row r="17" spans="1:6" x14ac:dyDescent="0.2">
      <c r="A17" s="180" t="s">
        <v>659</v>
      </c>
      <c r="B17" s="180"/>
      <c r="C17" s="112"/>
      <c r="D17" s="112"/>
      <c r="E17" s="110"/>
      <c r="F17" s="106" t="s">
        <v>0</v>
      </c>
    </row>
    <row r="18" spans="1:6" x14ac:dyDescent="0.2">
      <c r="A18" s="181" t="s">
        <v>2</v>
      </c>
      <c r="B18" s="181"/>
      <c r="C18" s="109"/>
      <c r="D18" s="109"/>
      <c r="E18" s="110"/>
      <c r="F18" s="106" t="s">
        <v>0</v>
      </c>
    </row>
    <row r="19" spans="1:6" x14ac:dyDescent="0.2">
      <c r="A19" s="180" t="s">
        <v>660</v>
      </c>
      <c r="B19" s="180"/>
      <c r="C19" s="109"/>
      <c r="D19" s="109"/>
      <c r="E19" s="110"/>
      <c r="F19" s="106" t="s">
        <v>0</v>
      </c>
    </row>
    <row r="20" spans="1:6" x14ac:dyDescent="0.2">
      <c r="A20" s="181" t="s">
        <v>661</v>
      </c>
      <c r="B20" s="181"/>
      <c r="C20" s="109"/>
      <c r="D20" s="109"/>
      <c r="E20" s="110"/>
      <c r="F20" s="106" t="s">
        <v>0</v>
      </c>
    </row>
    <row r="21" spans="1:6" x14ac:dyDescent="0.2">
      <c r="A21" s="181" t="s">
        <v>3</v>
      </c>
      <c r="B21" s="181"/>
      <c r="C21" s="111"/>
      <c r="D21" s="111"/>
      <c r="E21" s="110"/>
      <c r="F21" s="106" t="s">
        <v>0</v>
      </c>
    </row>
    <row r="22" spans="1:6" x14ac:dyDescent="0.2">
      <c r="A22" s="181" t="s">
        <v>4</v>
      </c>
      <c r="B22" s="181"/>
      <c r="C22" s="109"/>
      <c r="D22" s="109"/>
      <c r="E22" s="110"/>
      <c r="F22" s="106" t="s">
        <v>0</v>
      </c>
    </row>
    <row r="23" spans="1:6" ht="15" customHeight="1" x14ac:dyDescent="0.2">
      <c r="A23" s="113"/>
      <c r="B23" s="113"/>
      <c r="C23" s="113"/>
      <c r="D23" s="113"/>
      <c r="E23" s="113"/>
      <c r="F23" s="106" t="s">
        <v>0</v>
      </c>
    </row>
    <row r="24" spans="1:6" ht="15" x14ac:dyDescent="0.2">
      <c r="A24" s="206" t="s">
        <v>17</v>
      </c>
      <c r="B24" s="206"/>
      <c r="C24" s="206"/>
      <c r="D24" s="206"/>
      <c r="E24" s="206"/>
      <c r="F24" s="106" t="s">
        <v>0</v>
      </c>
    </row>
    <row r="25" spans="1:6" x14ac:dyDescent="0.2">
      <c r="A25" s="114"/>
      <c r="B25" s="114"/>
      <c r="C25" s="114"/>
      <c r="D25" s="114"/>
      <c r="E25" s="115" t="s">
        <v>6</v>
      </c>
      <c r="F25" s="106" t="s">
        <v>0</v>
      </c>
    </row>
    <row r="26" spans="1:6" x14ac:dyDescent="0.2">
      <c r="A26" s="200" t="s">
        <v>7</v>
      </c>
      <c r="B26" s="201" t="s">
        <v>8</v>
      </c>
      <c r="C26" s="200" t="s">
        <v>9</v>
      </c>
      <c r="D26" s="201" t="s">
        <v>18</v>
      </c>
      <c r="E26" s="201"/>
      <c r="F26" s="106" t="s">
        <v>0</v>
      </c>
    </row>
    <row r="27" spans="1:6" ht="25.5" customHeight="1" x14ac:dyDescent="0.2">
      <c r="A27" s="200"/>
      <c r="B27" s="201"/>
      <c r="C27" s="200"/>
      <c r="D27" s="138" t="s">
        <v>19</v>
      </c>
      <c r="E27" s="138" t="s">
        <v>20</v>
      </c>
      <c r="F27" s="106" t="s">
        <v>0</v>
      </c>
    </row>
    <row r="28" spans="1:6" ht="15" customHeight="1" x14ac:dyDescent="0.2">
      <c r="A28" s="139">
        <v>1</v>
      </c>
      <c r="B28" s="139">
        <v>2</v>
      </c>
      <c r="C28" s="139">
        <v>3</v>
      </c>
      <c r="D28" s="139">
        <v>4</v>
      </c>
      <c r="E28" s="139">
        <v>5</v>
      </c>
      <c r="F28" s="106" t="s">
        <v>0</v>
      </c>
    </row>
    <row r="29" spans="1:6" ht="12.75" customHeight="1" x14ac:dyDescent="0.2">
      <c r="A29" s="116">
        <v>0</v>
      </c>
      <c r="B29" s="117" t="s">
        <v>597</v>
      </c>
      <c r="C29" s="118"/>
      <c r="D29" s="120"/>
      <c r="E29" s="120"/>
    </row>
    <row r="30" spans="1:6" x14ac:dyDescent="0.2">
      <c r="A30" s="116">
        <v>0</v>
      </c>
      <c r="B30" s="117" t="s">
        <v>596</v>
      </c>
      <c r="C30" s="118">
        <v>201</v>
      </c>
      <c r="D30" s="119">
        <f>D31+D35+D39+D43-D44+D45-D46+D47</f>
        <v>0</v>
      </c>
      <c r="E30" s="119">
        <f>E31+E35+E39+E43-E44+E45-E46+E47</f>
        <v>0</v>
      </c>
    </row>
    <row r="31" spans="1:6" x14ac:dyDescent="0.2">
      <c r="A31" s="116">
        <v>60</v>
      </c>
      <c r="B31" s="117" t="s">
        <v>595</v>
      </c>
      <c r="C31" s="118">
        <v>202</v>
      </c>
      <c r="D31" s="119">
        <f>D32+D33+D34</f>
        <v>0</v>
      </c>
      <c r="E31" s="119">
        <f>E32+E33+E34</f>
        <v>0</v>
      </c>
    </row>
    <row r="32" spans="1:6" x14ac:dyDescent="0.2">
      <c r="A32" s="116" t="s">
        <v>594</v>
      </c>
      <c r="B32" s="117" t="s">
        <v>593</v>
      </c>
      <c r="C32" s="118">
        <v>203</v>
      </c>
      <c r="D32" s="120"/>
      <c r="E32" s="120"/>
    </row>
    <row r="33" spans="1:5" ht="25.5" customHeight="1" x14ac:dyDescent="0.2">
      <c r="A33" s="116" t="s">
        <v>592</v>
      </c>
      <c r="B33" s="117" t="s">
        <v>591</v>
      </c>
      <c r="C33" s="118">
        <v>204</v>
      </c>
      <c r="D33" s="120"/>
      <c r="E33" s="120"/>
    </row>
    <row r="34" spans="1:5" x14ac:dyDescent="0.2">
      <c r="A34" s="116" t="s">
        <v>590</v>
      </c>
      <c r="B34" s="117" t="s">
        <v>589</v>
      </c>
      <c r="C34" s="118">
        <v>205</v>
      </c>
      <c r="D34" s="120"/>
      <c r="E34" s="120"/>
    </row>
    <row r="35" spans="1:5" x14ac:dyDescent="0.2">
      <c r="A35" s="116">
        <v>61</v>
      </c>
      <c r="B35" s="117" t="s">
        <v>588</v>
      </c>
      <c r="C35" s="118">
        <v>206</v>
      </c>
      <c r="D35" s="119">
        <f>SUM(D36:D38)</f>
        <v>0</v>
      </c>
      <c r="E35" s="119">
        <f>SUM(E36:E38)</f>
        <v>0</v>
      </c>
    </row>
    <row r="36" spans="1:5" x14ac:dyDescent="0.2">
      <c r="A36" s="116" t="s">
        <v>587</v>
      </c>
      <c r="B36" s="117" t="s">
        <v>586</v>
      </c>
      <c r="C36" s="118">
        <v>207</v>
      </c>
      <c r="D36" s="120"/>
      <c r="E36" s="120"/>
    </row>
    <row r="37" spans="1:5" ht="24" x14ac:dyDescent="0.2">
      <c r="A37" s="116" t="s">
        <v>585</v>
      </c>
      <c r="B37" s="117" t="s">
        <v>584</v>
      </c>
      <c r="C37" s="118">
        <v>208</v>
      </c>
      <c r="D37" s="120"/>
      <c r="E37" s="120"/>
    </row>
    <row r="38" spans="1:5" x14ac:dyDescent="0.2">
      <c r="A38" s="116" t="s">
        <v>583</v>
      </c>
      <c r="B38" s="117" t="s">
        <v>666</v>
      </c>
      <c r="C38" s="118">
        <v>209</v>
      </c>
      <c r="D38" s="120"/>
      <c r="E38" s="120"/>
    </row>
    <row r="39" spans="1:5" x14ac:dyDescent="0.2">
      <c r="A39" s="116">
        <v>62</v>
      </c>
      <c r="B39" s="117" t="s">
        <v>582</v>
      </c>
      <c r="C39" s="118">
        <v>210</v>
      </c>
      <c r="D39" s="120">
        <f>SUM(D40:D42)</f>
        <v>0</v>
      </c>
      <c r="E39" s="120">
        <f>SUM(E40:E42)</f>
        <v>0</v>
      </c>
    </row>
    <row r="40" spans="1:5" x14ac:dyDescent="0.2">
      <c r="A40" s="116" t="s">
        <v>581</v>
      </c>
      <c r="B40" s="117" t="s">
        <v>580</v>
      </c>
      <c r="C40" s="118">
        <v>211</v>
      </c>
      <c r="D40" s="120"/>
      <c r="E40" s="120"/>
    </row>
    <row r="41" spans="1:5" ht="24" x14ac:dyDescent="0.2">
      <c r="A41" s="116" t="s">
        <v>579</v>
      </c>
      <c r="B41" s="117" t="s">
        <v>578</v>
      </c>
      <c r="C41" s="118">
        <v>212</v>
      </c>
      <c r="D41" s="120"/>
      <c r="E41" s="120"/>
    </row>
    <row r="42" spans="1:5" x14ac:dyDescent="0.2">
      <c r="A42" s="116" t="s">
        <v>577</v>
      </c>
      <c r="B42" s="117" t="s">
        <v>576</v>
      </c>
      <c r="C42" s="118">
        <v>213</v>
      </c>
      <c r="D42" s="120"/>
      <c r="E42" s="120"/>
    </row>
    <row r="43" spans="1:5" x14ac:dyDescent="0.2">
      <c r="A43" s="116">
        <v>630</v>
      </c>
      <c r="B43" s="117" t="s">
        <v>575</v>
      </c>
      <c r="C43" s="118">
        <v>214</v>
      </c>
      <c r="D43" s="120"/>
      <c r="E43" s="120"/>
    </row>
    <row r="44" spans="1:5" ht="15" customHeight="1" x14ac:dyDescent="0.2">
      <c r="A44" s="116">
        <v>631</v>
      </c>
      <c r="B44" s="117" t="s">
        <v>574</v>
      </c>
      <c r="C44" s="118">
        <v>215</v>
      </c>
      <c r="D44" s="120"/>
      <c r="E44" s="120"/>
    </row>
    <row r="45" spans="1:5" ht="24" x14ac:dyDescent="0.2">
      <c r="A45" s="116" t="s">
        <v>573</v>
      </c>
      <c r="B45" s="117" t="s">
        <v>572</v>
      </c>
      <c r="C45" s="118">
        <v>216</v>
      </c>
      <c r="D45" s="119"/>
      <c r="E45" s="119"/>
    </row>
    <row r="46" spans="1:5" ht="24" x14ac:dyDescent="0.2">
      <c r="A46" s="116" t="s">
        <v>571</v>
      </c>
      <c r="B46" s="117" t="s">
        <v>570</v>
      </c>
      <c r="C46" s="118">
        <v>217</v>
      </c>
      <c r="D46" s="120"/>
      <c r="E46" s="120"/>
    </row>
    <row r="47" spans="1:5" ht="15" customHeight="1" x14ac:dyDescent="0.2">
      <c r="A47" s="116" t="s">
        <v>569</v>
      </c>
      <c r="B47" s="117" t="s">
        <v>568</v>
      </c>
      <c r="C47" s="118">
        <v>218</v>
      </c>
      <c r="D47" s="120"/>
      <c r="E47" s="120"/>
    </row>
    <row r="48" spans="1:5" hidden="1" x14ac:dyDescent="0.2">
      <c r="A48" s="116"/>
      <c r="B48" s="117" t="s">
        <v>567</v>
      </c>
      <c r="C48" s="118">
        <v>219</v>
      </c>
      <c r="D48" s="120">
        <f>D49+D50+D51+D52+D55+D56+D63+D64+D65</f>
        <v>0</v>
      </c>
      <c r="E48" s="120">
        <f>E49+E50+E51+E52+E55+E56+E63+E64+E65</f>
        <v>0</v>
      </c>
    </row>
    <row r="49" spans="1:5" ht="15" customHeight="1" x14ac:dyDescent="0.2">
      <c r="A49" s="116" t="s">
        <v>566</v>
      </c>
      <c r="B49" s="117" t="s">
        <v>565</v>
      </c>
      <c r="C49" s="118">
        <v>220</v>
      </c>
      <c r="D49" s="119"/>
      <c r="E49" s="119"/>
    </row>
    <row r="50" spans="1:5" ht="15" customHeight="1" x14ac:dyDescent="0.2">
      <c r="A50" s="116" t="s">
        <v>564</v>
      </c>
      <c r="B50" s="117" t="s">
        <v>563</v>
      </c>
      <c r="C50" s="118">
        <v>221</v>
      </c>
      <c r="D50" s="120"/>
      <c r="E50" s="120"/>
    </row>
    <row r="51" spans="1:5" ht="15" customHeight="1" x14ac:dyDescent="0.2">
      <c r="A51" s="116">
        <v>513</v>
      </c>
      <c r="B51" s="117" t="s">
        <v>562</v>
      </c>
      <c r="C51" s="118">
        <v>222</v>
      </c>
      <c r="D51" s="120"/>
      <c r="E51" s="120"/>
    </row>
    <row r="52" spans="1:5" ht="15" customHeight="1" x14ac:dyDescent="0.2">
      <c r="A52" s="116">
        <v>52</v>
      </c>
      <c r="B52" s="117" t="s">
        <v>561</v>
      </c>
      <c r="C52" s="118">
        <v>223</v>
      </c>
      <c r="D52" s="120">
        <f>D53+D54</f>
        <v>0</v>
      </c>
      <c r="E52" s="120">
        <f>E53+E54</f>
        <v>0</v>
      </c>
    </row>
    <row r="53" spans="1:5" ht="15" customHeight="1" x14ac:dyDescent="0.2">
      <c r="A53" s="116" t="s">
        <v>560</v>
      </c>
      <c r="B53" s="117" t="s">
        <v>559</v>
      </c>
      <c r="C53" s="118">
        <v>224</v>
      </c>
      <c r="D53" s="119"/>
      <c r="E53" s="119"/>
    </row>
    <row r="54" spans="1:5" ht="15" customHeight="1" x14ac:dyDescent="0.2">
      <c r="A54" s="116" t="s">
        <v>558</v>
      </c>
      <c r="B54" s="117" t="s">
        <v>557</v>
      </c>
      <c r="C54" s="118">
        <v>225</v>
      </c>
      <c r="D54" s="120"/>
      <c r="E54" s="120"/>
    </row>
    <row r="55" spans="1:5" ht="15" customHeight="1" x14ac:dyDescent="0.2">
      <c r="A55" s="116" t="s">
        <v>556</v>
      </c>
      <c r="B55" s="117" t="s">
        <v>555</v>
      </c>
      <c r="C55" s="118">
        <v>226</v>
      </c>
      <c r="D55" s="120"/>
      <c r="E55" s="120"/>
    </row>
    <row r="56" spans="1:5" x14ac:dyDescent="0.2">
      <c r="A56" s="116">
        <v>54</v>
      </c>
      <c r="B56" s="117" t="s">
        <v>554</v>
      </c>
      <c r="C56" s="118">
        <v>227</v>
      </c>
      <c r="D56" s="120">
        <f>D57+D62</f>
        <v>0</v>
      </c>
      <c r="E56" s="120">
        <f>E57+E62</f>
        <v>0</v>
      </c>
    </row>
    <row r="57" spans="1:5" ht="15" customHeight="1" x14ac:dyDescent="0.2">
      <c r="A57" s="116">
        <v>540</v>
      </c>
      <c r="B57" s="117" t="s">
        <v>553</v>
      </c>
      <c r="C57" s="118">
        <v>228</v>
      </c>
      <c r="D57" s="120">
        <f>SUM(D58:D61)</f>
        <v>0</v>
      </c>
      <c r="E57" s="120">
        <f>SUM(E58:E61)</f>
        <v>0</v>
      </c>
    </row>
    <row r="58" spans="1:5" ht="15" customHeight="1" x14ac:dyDescent="0.2">
      <c r="A58" s="116" t="s">
        <v>549</v>
      </c>
      <c r="B58" s="117" t="s">
        <v>552</v>
      </c>
      <c r="C58" s="118">
        <v>229</v>
      </c>
      <c r="D58" s="120"/>
      <c r="E58" s="120"/>
    </row>
    <row r="59" spans="1:5" ht="15" customHeight="1" x14ac:dyDescent="0.2">
      <c r="A59" s="116" t="s">
        <v>549</v>
      </c>
      <c r="B59" s="117" t="s">
        <v>551</v>
      </c>
      <c r="C59" s="118">
        <v>230</v>
      </c>
      <c r="D59" s="119"/>
      <c r="E59" s="119"/>
    </row>
    <row r="60" spans="1:5" ht="15" customHeight="1" x14ac:dyDescent="0.2">
      <c r="A60" s="116" t="s">
        <v>549</v>
      </c>
      <c r="B60" s="117" t="s">
        <v>550</v>
      </c>
      <c r="C60" s="118">
        <v>231</v>
      </c>
      <c r="D60" s="119"/>
      <c r="E60" s="119"/>
    </row>
    <row r="61" spans="1:5" ht="15" customHeight="1" x14ac:dyDescent="0.2">
      <c r="A61" s="116" t="s">
        <v>549</v>
      </c>
      <c r="B61" s="117" t="s">
        <v>548</v>
      </c>
      <c r="C61" s="118">
        <v>232</v>
      </c>
      <c r="D61" s="120"/>
      <c r="E61" s="120"/>
    </row>
    <row r="62" spans="1:5" ht="15" customHeight="1" x14ac:dyDescent="0.2">
      <c r="A62" s="116">
        <v>541</v>
      </c>
      <c r="B62" s="117" t="s">
        <v>547</v>
      </c>
      <c r="C62" s="118">
        <v>233</v>
      </c>
      <c r="D62" s="119"/>
      <c r="E62" s="119"/>
    </row>
    <row r="63" spans="1:5" ht="24" x14ac:dyDescent="0.2">
      <c r="A63" s="116" t="s">
        <v>546</v>
      </c>
      <c r="B63" s="117" t="s">
        <v>545</v>
      </c>
      <c r="C63" s="118">
        <v>234</v>
      </c>
      <c r="D63" s="120"/>
      <c r="E63" s="120"/>
    </row>
    <row r="64" spans="1:5" ht="15" customHeight="1" x14ac:dyDescent="0.2">
      <c r="A64" s="116">
        <v>555</v>
      </c>
      <c r="B64" s="117" t="s">
        <v>667</v>
      </c>
      <c r="C64" s="118">
        <v>235</v>
      </c>
      <c r="D64" s="120"/>
      <c r="E64" s="120"/>
    </row>
    <row r="65" spans="1:5" ht="15" customHeight="1" x14ac:dyDescent="0.2">
      <c r="A65" s="116">
        <v>556</v>
      </c>
      <c r="B65" s="117" t="s">
        <v>544</v>
      </c>
      <c r="C65" s="118">
        <v>236</v>
      </c>
      <c r="D65" s="120"/>
      <c r="E65" s="120"/>
    </row>
    <row r="66" spans="1:5" ht="15" customHeight="1" x14ac:dyDescent="0.2">
      <c r="A66" s="116"/>
      <c r="B66" s="117" t="s">
        <v>543</v>
      </c>
      <c r="C66" s="118">
        <v>237</v>
      </c>
      <c r="D66" s="140">
        <f>IF((D30-D48)&gt;0,D30-D48,0)</f>
        <v>0</v>
      </c>
      <c r="E66" s="140">
        <f>IF((E30-E48)&gt;0,E30-E48,0)</f>
        <v>0</v>
      </c>
    </row>
    <row r="67" spans="1:5" ht="15" customHeight="1" x14ac:dyDescent="0.2">
      <c r="A67" s="116"/>
      <c r="B67" s="117" t="s">
        <v>542</v>
      </c>
      <c r="C67" s="118">
        <v>238</v>
      </c>
      <c r="D67" s="140">
        <f>IF((D48-D30)&gt;0,D48-D30,0)</f>
        <v>0</v>
      </c>
      <c r="E67" s="140">
        <f>IF((E48-E30)&gt;0,E48-E30,0)</f>
        <v>0</v>
      </c>
    </row>
    <row r="68" spans="1:5" ht="26.25" customHeight="1" x14ac:dyDescent="0.2">
      <c r="A68" s="116">
        <v>66</v>
      </c>
      <c r="B68" s="117" t="s">
        <v>680</v>
      </c>
      <c r="C68" s="118">
        <v>239</v>
      </c>
      <c r="D68" s="120">
        <f>SUM(D69:D72)</f>
        <v>0</v>
      </c>
      <c r="E68" s="120">
        <f>SUM(E69:E72)</f>
        <v>0</v>
      </c>
    </row>
    <row r="69" spans="1:5" ht="15" customHeight="1" x14ac:dyDescent="0.2">
      <c r="A69" s="116" t="s">
        <v>541</v>
      </c>
      <c r="B69" s="117" t="s">
        <v>540</v>
      </c>
      <c r="C69" s="118">
        <v>240</v>
      </c>
      <c r="D69" s="120"/>
      <c r="E69" s="120"/>
    </row>
    <row r="70" spans="1:5" ht="15" customHeight="1" x14ac:dyDescent="0.2">
      <c r="A70" s="116">
        <v>662</v>
      </c>
      <c r="B70" s="117" t="s">
        <v>539</v>
      </c>
      <c r="C70" s="118">
        <v>241</v>
      </c>
      <c r="D70" s="120"/>
      <c r="E70" s="120"/>
    </row>
    <row r="71" spans="1:5" ht="15" customHeight="1" x14ac:dyDescent="0.2">
      <c r="A71" s="116">
        <v>663</v>
      </c>
      <c r="B71" s="117" t="s">
        <v>538</v>
      </c>
      <c r="C71" s="118">
        <v>242</v>
      </c>
      <c r="D71" s="119"/>
      <c r="E71" s="119"/>
    </row>
    <row r="72" spans="1:5" ht="15" customHeight="1" x14ac:dyDescent="0.2">
      <c r="A72" s="116">
        <v>669</v>
      </c>
      <c r="B72" s="117" t="s">
        <v>537</v>
      </c>
      <c r="C72" s="118">
        <v>243</v>
      </c>
      <c r="D72" s="120"/>
      <c r="E72" s="120"/>
    </row>
    <row r="73" spans="1:5" ht="15" customHeight="1" x14ac:dyDescent="0.2">
      <c r="A73" s="116">
        <v>56</v>
      </c>
      <c r="B73" s="117" t="s">
        <v>536</v>
      </c>
      <c r="C73" s="118">
        <v>244</v>
      </c>
      <c r="D73" s="120">
        <f>SUM(D74:D77)</f>
        <v>0</v>
      </c>
      <c r="E73" s="120">
        <f>SUM(E74:E77)</f>
        <v>0</v>
      </c>
    </row>
    <row r="74" spans="1:5" ht="15" customHeight="1" x14ac:dyDescent="0.2">
      <c r="A74" s="116" t="s">
        <v>535</v>
      </c>
      <c r="B74" s="117" t="s">
        <v>534</v>
      </c>
      <c r="C74" s="118">
        <v>245</v>
      </c>
      <c r="D74" s="120"/>
      <c r="E74" s="120"/>
    </row>
    <row r="75" spans="1:5" ht="15" customHeight="1" x14ac:dyDescent="0.2">
      <c r="A75" s="116">
        <v>562</v>
      </c>
      <c r="B75" s="117" t="s">
        <v>533</v>
      </c>
      <c r="C75" s="118">
        <v>246</v>
      </c>
      <c r="D75" s="120"/>
      <c r="E75" s="120"/>
    </row>
    <row r="76" spans="1:5" ht="15" customHeight="1" x14ac:dyDescent="0.2">
      <c r="A76" s="116">
        <v>563</v>
      </c>
      <c r="B76" s="117" t="s">
        <v>532</v>
      </c>
      <c r="C76" s="118">
        <v>247</v>
      </c>
      <c r="D76" s="120"/>
      <c r="E76" s="120"/>
    </row>
    <row r="77" spans="1:5" x14ac:dyDescent="0.2">
      <c r="A77" s="116">
        <v>569</v>
      </c>
      <c r="B77" s="117" t="s">
        <v>531</v>
      </c>
      <c r="C77" s="118">
        <v>248</v>
      </c>
      <c r="D77" s="119"/>
      <c r="E77" s="119"/>
    </row>
    <row r="78" spans="1:5" x14ac:dyDescent="0.2">
      <c r="A78" s="121">
        <v>0</v>
      </c>
      <c r="B78" s="127" t="s">
        <v>530</v>
      </c>
      <c r="C78" s="122">
        <v>249</v>
      </c>
      <c r="D78" s="141">
        <f>IF(D66-D67+D68-D73&lt;0,0,D66-D67+D68-D73)</f>
        <v>0</v>
      </c>
      <c r="E78" s="141">
        <f>IF(E66-E67+E68-E73&lt;0,0,E66-E67+E68-E73)</f>
        <v>0</v>
      </c>
    </row>
    <row r="79" spans="1:5" x14ac:dyDescent="0.2">
      <c r="A79" s="121">
        <v>0</v>
      </c>
      <c r="B79" s="127" t="s">
        <v>529</v>
      </c>
      <c r="C79" s="122">
        <v>250</v>
      </c>
      <c r="D79" s="141">
        <f>IF(D67-D66+D73-D68&lt;0,0,D67-D66+D73-D68)</f>
        <v>0</v>
      </c>
      <c r="E79" s="141">
        <f>IF(E67-E66+E73-E68&lt;0,0,E67-E66+E73-E68)</f>
        <v>0</v>
      </c>
    </row>
    <row r="80" spans="1:5" ht="24" x14ac:dyDescent="0.2">
      <c r="A80" s="116">
        <v>67</v>
      </c>
      <c r="B80" s="117" t="s">
        <v>681</v>
      </c>
      <c r="C80" s="118">
        <v>251</v>
      </c>
      <c r="D80" s="119">
        <f>SUM(D81:D89)</f>
        <v>0</v>
      </c>
      <c r="E80" s="119">
        <f>SUM(E81:E89)</f>
        <v>0</v>
      </c>
    </row>
    <row r="81" spans="1:16379" ht="24" x14ac:dyDescent="0.2">
      <c r="A81" s="116" t="s">
        <v>528</v>
      </c>
      <c r="B81" s="117" t="s">
        <v>527</v>
      </c>
      <c r="C81" s="118">
        <v>252</v>
      </c>
      <c r="D81" s="120"/>
      <c r="E81" s="120"/>
    </row>
    <row r="82" spans="1:16379" ht="24" x14ac:dyDescent="0.2">
      <c r="A82" s="116" t="s">
        <v>526</v>
      </c>
      <c r="B82" s="117" t="s">
        <v>525</v>
      </c>
      <c r="C82" s="118">
        <v>253</v>
      </c>
      <c r="D82" s="120"/>
      <c r="E82" s="120"/>
    </row>
    <row r="83" spans="1:16379" ht="24" x14ac:dyDescent="0.2">
      <c r="A83" s="116" t="s">
        <v>524</v>
      </c>
      <c r="B83" s="117" t="s">
        <v>523</v>
      </c>
      <c r="C83" s="118">
        <v>254</v>
      </c>
      <c r="D83" s="120"/>
      <c r="E83" s="120"/>
    </row>
    <row r="84" spans="1:16379" ht="32.25" customHeight="1" x14ac:dyDescent="0.2">
      <c r="A84" s="116" t="s">
        <v>522</v>
      </c>
      <c r="B84" s="117" t="s">
        <v>521</v>
      </c>
      <c r="C84" s="118">
        <v>255</v>
      </c>
      <c r="D84" s="120"/>
      <c r="E84" s="120"/>
    </row>
    <row r="85" spans="1:16379" s="124" customFormat="1" ht="24" x14ac:dyDescent="0.2">
      <c r="A85" s="116" t="s">
        <v>520</v>
      </c>
      <c r="B85" s="117" t="s">
        <v>519</v>
      </c>
      <c r="C85" s="118">
        <v>256</v>
      </c>
      <c r="D85" s="123"/>
      <c r="E85" s="123"/>
    </row>
    <row r="86" spans="1:16379" ht="24" x14ac:dyDescent="0.2">
      <c r="A86" s="116" t="s">
        <v>518</v>
      </c>
      <c r="B86" s="117" t="s">
        <v>517</v>
      </c>
      <c r="C86" s="118">
        <v>257</v>
      </c>
      <c r="D86" s="120"/>
      <c r="E86" s="120"/>
    </row>
    <row r="87" spans="1:16379" x14ac:dyDescent="0.2">
      <c r="A87" s="116">
        <v>676</v>
      </c>
      <c r="B87" s="117" t="s">
        <v>516</v>
      </c>
      <c r="C87" s="118">
        <v>258</v>
      </c>
      <c r="D87" s="120"/>
      <c r="E87" s="120"/>
    </row>
    <row r="88" spans="1:16379" x14ac:dyDescent="0.2">
      <c r="A88" s="116" t="s">
        <v>515</v>
      </c>
      <c r="B88" s="117" t="s">
        <v>514</v>
      </c>
      <c r="C88" s="118">
        <v>259</v>
      </c>
      <c r="D88" s="120"/>
      <c r="E88" s="120"/>
    </row>
    <row r="89" spans="1:16379" x14ac:dyDescent="0.2">
      <c r="A89" s="116" t="s">
        <v>513</v>
      </c>
      <c r="B89" s="117" t="s">
        <v>512</v>
      </c>
      <c r="C89" s="118">
        <v>260</v>
      </c>
      <c r="D89" s="116"/>
      <c r="E89" s="117"/>
      <c r="F89" s="118"/>
      <c r="G89" s="116"/>
      <c r="H89" s="117"/>
      <c r="I89" s="118"/>
      <c r="J89" s="116"/>
      <c r="K89" s="117"/>
      <c r="L89" s="118"/>
      <c r="M89" s="116"/>
      <c r="N89" s="117"/>
      <c r="O89" s="118"/>
      <c r="P89" s="116"/>
      <c r="Q89" s="117"/>
      <c r="R89" s="118"/>
      <c r="S89" s="116"/>
      <c r="T89" s="117"/>
      <c r="U89" s="118"/>
      <c r="V89" s="116"/>
      <c r="W89" s="117"/>
      <c r="X89" s="118"/>
      <c r="Y89" s="116"/>
      <c r="Z89" s="117"/>
      <c r="AA89" s="118"/>
      <c r="AB89" s="116"/>
      <c r="AC89" s="117"/>
      <c r="AD89" s="118"/>
      <c r="AE89" s="116"/>
      <c r="AF89" s="117"/>
      <c r="AG89" s="118"/>
      <c r="AH89" s="116"/>
      <c r="AI89" s="117"/>
      <c r="AJ89" s="118"/>
      <c r="AK89" s="116"/>
      <c r="AL89" s="117"/>
      <c r="AM89" s="118"/>
      <c r="AN89" s="116"/>
      <c r="AO89" s="117"/>
      <c r="AP89" s="118"/>
      <c r="AQ89" s="116"/>
      <c r="AR89" s="117"/>
      <c r="AS89" s="118"/>
      <c r="AT89" s="116"/>
      <c r="AU89" s="117"/>
      <c r="AV89" s="118"/>
      <c r="AW89" s="116"/>
      <c r="AX89" s="117"/>
      <c r="AY89" s="118"/>
      <c r="AZ89" s="116"/>
      <c r="BA89" s="117"/>
      <c r="BB89" s="118"/>
      <c r="BC89" s="116"/>
      <c r="BD89" s="117"/>
      <c r="BE89" s="118"/>
      <c r="BF89" s="116"/>
      <c r="BG89" s="117"/>
      <c r="BH89" s="118"/>
      <c r="BI89" s="116"/>
      <c r="BJ89" s="117"/>
      <c r="BK89" s="118"/>
      <c r="BL89" s="116"/>
      <c r="BM89" s="117"/>
      <c r="BN89" s="118"/>
      <c r="BO89" s="116"/>
      <c r="BP89" s="117"/>
      <c r="BQ89" s="118"/>
      <c r="BR89" s="116"/>
      <c r="BS89" s="117"/>
      <c r="BT89" s="118"/>
      <c r="BU89" s="116"/>
      <c r="BV89" s="117"/>
      <c r="BW89" s="118"/>
      <c r="BX89" s="116"/>
      <c r="BY89" s="117"/>
      <c r="BZ89" s="118"/>
      <c r="CA89" s="116"/>
      <c r="CB89" s="117"/>
      <c r="CC89" s="118"/>
      <c r="CD89" s="116"/>
      <c r="CE89" s="117"/>
      <c r="CF89" s="118"/>
      <c r="CG89" s="116"/>
      <c r="CH89" s="117"/>
      <c r="CI89" s="118"/>
      <c r="CJ89" s="116"/>
      <c r="CK89" s="117"/>
      <c r="CL89" s="118"/>
      <c r="CM89" s="116"/>
      <c r="CN89" s="117"/>
      <c r="CO89" s="118"/>
      <c r="CP89" s="116"/>
      <c r="CQ89" s="117"/>
      <c r="CR89" s="118"/>
      <c r="CS89" s="116"/>
      <c r="CT89" s="117"/>
      <c r="CU89" s="118"/>
      <c r="CV89" s="116"/>
      <c r="CW89" s="117"/>
      <c r="CX89" s="118"/>
      <c r="CY89" s="116"/>
      <c r="CZ89" s="117"/>
      <c r="DA89" s="118"/>
      <c r="DB89" s="116"/>
      <c r="DC89" s="117"/>
      <c r="DD89" s="118"/>
      <c r="DE89" s="116"/>
      <c r="DF89" s="117"/>
      <c r="DG89" s="118"/>
      <c r="DH89" s="116"/>
      <c r="DI89" s="117"/>
      <c r="DJ89" s="118"/>
      <c r="DK89" s="116"/>
      <c r="DL89" s="117"/>
      <c r="DM89" s="118"/>
      <c r="DN89" s="116"/>
      <c r="DO89" s="117"/>
      <c r="DP89" s="118"/>
      <c r="DQ89" s="116"/>
      <c r="DR89" s="117"/>
      <c r="DS89" s="118"/>
      <c r="DT89" s="116"/>
      <c r="DU89" s="117"/>
      <c r="DV89" s="118"/>
      <c r="DW89" s="116"/>
      <c r="DX89" s="117"/>
      <c r="DY89" s="118"/>
      <c r="DZ89" s="116"/>
      <c r="EA89" s="117"/>
      <c r="EB89" s="118"/>
      <c r="EC89" s="116"/>
      <c r="ED89" s="117"/>
      <c r="EE89" s="118"/>
      <c r="EF89" s="116"/>
      <c r="EG89" s="117"/>
      <c r="EH89" s="118"/>
      <c r="EI89" s="116"/>
      <c r="EJ89" s="117"/>
      <c r="EK89" s="118"/>
      <c r="EL89" s="116"/>
      <c r="EM89" s="117"/>
      <c r="EN89" s="118"/>
      <c r="EO89" s="116"/>
      <c r="EP89" s="117"/>
      <c r="EQ89" s="118"/>
      <c r="ER89" s="116"/>
      <c r="ES89" s="117"/>
      <c r="ET89" s="118"/>
      <c r="EU89" s="116"/>
      <c r="EV89" s="117"/>
      <c r="EW89" s="118"/>
      <c r="EX89" s="116"/>
      <c r="EY89" s="117"/>
      <c r="EZ89" s="118"/>
      <c r="FA89" s="116"/>
      <c r="FB89" s="117"/>
      <c r="FC89" s="118"/>
      <c r="FD89" s="116"/>
      <c r="FE89" s="117"/>
      <c r="FF89" s="118"/>
      <c r="FG89" s="116"/>
      <c r="FH89" s="117"/>
      <c r="FI89" s="118"/>
      <c r="FJ89" s="116"/>
      <c r="FK89" s="117"/>
      <c r="FL89" s="118"/>
      <c r="FM89" s="116"/>
      <c r="FN89" s="117"/>
      <c r="FO89" s="118"/>
      <c r="FP89" s="116"/>
      <c r="FQ89" s="117"/>
      <c r="FR89" s="118"/>
      <c r="FS89" s="116"/>
      <c r="FT89" s="117"/>
      <c r="FU89" s="118"/>
      <c r="FV89" s="116"/>
      <c r="FW89" s="117"/>
      <c r="FX89" s="118"/>
      <c r="FY89" s="116"/>
      <c r="FZ89" s="117"/>
      <c r="GA89" s="118"/>
      <c r="GB89" s="116"/>
      <c r="GC89" s="117"/>
      <c r="GD89" s="118"/>
      <c r="GE89" s="116"/>
      <c r="GF89" s="117"/>
      <c r="GG89" s="118"/>
      <c r="GH89" s="116"/>
      <c r="GI89" s="117"/>
      <c r="GJ89" s="118"/>
      <c r="GK89" s="116"/>
      <c r="GL89" s="117"/>
      <c r="GM89" s="118"/>
      <c r="GN89" s="116"/>
      <c r="GO89" s="117"/>
      <c r="GP89" s="118"/>
      <c r="GQ89" s="116"/>
      <c r="GR89" s="117"/>
      <c r="GS89" s="118"/>
      <c r="GT89" s="116"/>
      <c r="GU89" s="117"/>
      <c r="GV89" s="118"/>
      <c r="GW89" s="116"/>
      <c r="GX89" s="117"/>
      <c r="GY89" s="118"/>
      <c r="GZ89" s="116"/>
      <c r="HA89" s="117"/>
      <c r="HB89" s="118"/>
      <c r="HC89" s="116"/>
      <c r="HD89" s="117"/>
      <c r="HE89" s="118"/>
      <c r="HF89" s="116"/>
      <c r="HG89" s="117"/>
      <c r="HH89" s="118"/>
      <c r="HI89" s="116"/>
      <c r="HJ89" s="117"/>
      <c r="HK89" s="118"/>
      <c r="HL89" s="116"/>
      <c r="HM89" s="117"/>
      <c r="HN89" s="118"/>
      <c r="HO89" s="116"/>
      <c r="HP89" s="117"/>
      <c r="HQ89" s="118"/>
      <c r="HR89" s="116"/>
      <c r="HS89" s="117"/>
      <c r="HT89" s="118"/>
      <c r="HU89" s="116"/>
      <c r="HV89" s="117"/>
      <c r="HW89" s="118"/>
      <c r="HX89" s="116"/>
      <c r="HY89" s="117"/>
      <c r="HZ89" s="118"/>
      <c r="IA89" s="116"/>
      <c r="IB89" s="117"/>
      <c r="IC89" s="118"/>
      <c r="ID89" s="116"/>
      <c r="IE89" s="117"/>
      <c r="IF89" s="118"/>
      <c r="IG89" s="116"/>
      <c r="IH89" s="117"/>
      <c r="II89" s="118"/>
      <c r="IJ89" s="116"/>
      <c r="IK89" s="117"/>
      <c r="IL89" s="118"/>
      <c r="IM89" s="116"/>
      <c r="IN89" s="117"/>
      <c r="IO89" s="118"/>
      <c r="IP89" s="116"/>
      <c r="IQ89" s="117"/>
      <c r="IR89" s="118"/>
      <c r="IS89" s="116"/>
      <c r="IT89" s="117"/>
      <c r="IU89" s="118"/>
      <c r="IV89" s="116"/>
      <c r="IW89" s="117"/>
      <c r="IX89" s="118"/>
      <c r="IY89" s="116"/>
      <c r="IZ89" s="117"/>
      <c r="JA89" s="118"/>
      <c r="JB89" s="116"/>
      <c r="JC89" s="117"/>
      <c r="JD89" s="118"/>
      <c r="JE89" s="116"/>
      <c r="JF89" s="117"/>
      <c r="JG89" s="118"/>
      <c r="JH89" s="116"/>
      <c r="JI89" s="117"/>
      <c r="JJ89" s="118"/>
      <c r="JK89" s="116"/>
      <c r="JL89" s="117"/>
      <c r="JM89" s="118"/>
      <c r="JN89" s="116"/>
      <c r="JO89" s="117"/>
      <c r="JP89" s="118"/>
      <c r="JQ89" s="116"/>
      <c r="JR89" s="117"/>
      <c r="JS89" s="118"/>
      <c r="JT89" s="116"/>
      <c r="JU89" s="117"/>
      <c r="JV89" s="118"/>
      <c r="JW89" s="116"/>
      <c r="JX89" s="117"/>
      <c r="JY89" s="118"/>
      <c r="JZ89" s="116"/>
      <c r="KA89" s="117"/>
      <c r="KB89" s="118"/>
      <c r="KC89" s="116"/>
      <c r="KD89" s="117"/>
      <c r="KE89" s="118"/>
      <c r="KF89" s="116"/>
      <c r="KG89" s="117"/>
      <c r="KH89" s="118"/>
      <c r="KI89" s="116"/>
      <c r="KJ89" s="117"/>
      <c r="KK89" s="118"/>
      <c r="KL89" s="116"/>
      <c r="KM89" s="117"/>
      <c r="KN89" s="118"/>
      <c r="KO89" s="116"/>
      <c r="KP89" s="117"/>
      <c r="KQ89" s="118"/>
      <c r="KR89" s="116"/>
      <c r="KS89" s="117"/>
      <c r="KT89" s="118"/>
      <c r="KU89" s="116"/>
      <c r="KV89" s="117"/>
      <c r="KW89" s="118"/>
      <c r="KX89" s="116"/>
      <c r="KY89" s="117"/>
      <c r="KZ89" s="118"/>
      <c r="LA89" s="116"/>
      <c r="LB89" s="117"/>
      <c r="LC89" s="118"/>
      <c r="LD89" s="116"/>
      <c r="LE89" s="117"/>
      <c r="LF89" s="118"/>
      <c r="LG89" s="116"/>
      <c r="LH89" s="117"/>
      <c r="LI89" s="118"/>
      <c r="LJ89" s="116"/>
      <c r="LK89" s="117"/>
      <c r="LL89" s="118"/>
      <c r="LM89" s="116"/>
      <c r="LN89" s="117"/>
      <c r="LO89" s="118"/>
      <c r="LP89" s="116"/>
      <c r="LQ89" s="117"/>
      <c r="LR89" s="118"/>
      <c r="LS89" s="116"/>
      <c r="LT89" s="117"/>
      <c r="LU89" s="118"/>
      <c r="LV89" s="116"/>
      <c r="LW89" s="117"/>
      <c r="LX89" s="118"/>
      <c r="LY89" s="116"/>
      <c r="LZ89" s="117"/>
      <c r="MA89" s="118"/>
      <c r="MB89" s="116"/>
      <c r="MC89" s="117"/>
      <c r="MD89" s="118"/>
      <c r="ME89" s="116"/>
      <c r="MF89" s="117"/>
      <c r="MG89" s="118"/>
      <c r="MH89" s="116"/>
      <c r="MI89" s="117"/>
      <c r="MJ89" s="118"/>
      <c r="MK89" s="116"/>
      <c r="ML89" s="117"/>
      <c r="MM89" s="118"/>
      <c r="MN89" s="116"/>
      <c r="MO89" s="117"/>
      <c r="MP89" s="118"/>
      <c r="MQ89" s="116"/>
      <c r="MR89" s="117"/>
      <c r="MS89" s="118"/>
      <c r="MT89" s="116"/>
      <c r="MU89" s="117"/>
      <c r="MV89" s="118"/>
      <c r="MW89" s="116"/>
      <c r="MX89" s="117"/>
      <c r="MY89" s="118"/>
      <c r="MZ89" s="116"/>
      <c r="NA89" s="117"/>
      <c r="NB89" s="118"/>
      <c r="NC89" s="116"/>
      <c r="ND89" s="117"/>
      <c r="NE89" s="118"/>
      <c r="NF89" s="116"/>
      <c r="NG89" s="117"/>
      <c r="NH89" s="118"/>
      <c r="NI89" s="116"/>
      <c r="NJ89" s="117"/>
      <c r="NK89" s="118"/>
      <c r="NL89" s="116"/>
      <c r="NM89" s="117"/>
      <c r="NN89" s="118"/>
      <c r="NO89" s="116"/>
      <c r="NP89" s="117"/>
      <c r="NQ89" s="118"/>
      <c r="NR89" s="116"/>
      <c r="NS89" s="117"/>
      <c r="NT89" s="118"/>
      <c r="NU89" s="116"/>
      <c r="NV89" s="117"/>
      <c r="NW89" s="118"/>
      <c r="NX89" s="116"/>
      <c r="NY89" s="117"/>
      <c r="NZ89" s="118"/>
      <c r="OA89" s="116"/>
      <c r="OB89" s="117"/>
      <c r="OC89" s="118"/>
      <c r="OD89" s="116"/>
      <c r="OE89" s="117"/>
      <c r="OF89" s="118"/>
      <c r="OG89" s="116"/>
      <c r="OH89" s="117"/>
      <c r="OI89" s="118"/>
      <c r="OJ89" s="116"/>
      <c r="OK89" s="117"/>
      <c r="OL89" s="118"/>
      <c r="OM89" s="116"/>
      <c r="ON89" s="117"/>
      <c r="OO89" s="118"/>
      <c r="OP89" s="116"/>
      <c r="OQ89" s="117"/>
      <c r="OR89" s="118"/>
      <c r="OS89" s="116"/>
      <c r="OT89" s="117"/>
      <c r="OU89" s="118"/>
      <c r="OV89" s="116"/>
      <c r="OW89" s="117"/>
      <c r="OX89" s="118"/>
      <c r="OY89" s="116"/>
      <c r="OZ89" s="117"/>
      <c r="PA89" s="118"/>
      <c r="PB89" s="116"/>
      <c r="PC89" s="117"/>
      <c r="PD89" s="118"/>
      <c r="PE89" s="116"/>
      <c r="PF89" s="117"/>
      <c r="PG89" s="118"/>
      <c r="PH89" s="116"/>
      <c r="PI89" s="117"/>
      <c r="PJ89" s="118"/>
      <c r="PK89" s="116"/>
      <c r="PL89" s="117"/>
      <c r="PM89" s="118"/>
      <c r="PN89" s="116"/>
      <c r="PO89" s="117"/>
      <c r="PP89" s="118"/>
      <c r="PQ89" s="116"/>
      <c r="PR89" s="117"/>
      <c r="PS89" s="118"/>
      <c r="PT89" s="116"/>
      <c r="PU89" s="117"/>
      <c r="PV89" s="118"/>
      <c r="PW89" s="116"/>
      <c r="PX89" s="117"/>
      <c r="PY89" s="118"/>
      <c r="PZ89" s="116"/>
      <c r="QA89" s="117"/>
      <c r="QB89" s="118"/>
      <c r="QC89" s="116"/>
      <c r="QD89" s="117"/>
      <c r="QE89" s="118"/>
      <c r="QF89" s="116"/>
      <c r="QG89" s="117"/>
      <c r="QH89" s="118"/>
      <c r="QI89" s="116"/>
      <c r="QJ89" s="117"/>
      <c r="QK89" s="118"/>
      <c r="QL89" s="116"/>
      <c r="QM89" s="117"/>
      <c r="QN89" s="118"/>
      <c r="QO89" s="116"/>
      <c r="QP89" s="117"/>
      <c r="QQ89" s="118"/>
      <c r="QR89" s="116"/>
      <c r="QS89" s="117"/>
      <c r="QT89" s="118"/>
      <c r="QU89" s="116"/>
      <c r="QV89" s="117"/>
      <c r="QW89" s="118"/>
      <c r="QX89" s="116"/>
      <c r="QY89" s="117"/>
      <c r="QZ89" s="118"/>
      <c r="RA89" s="116"/>
      <c r="RB89" s="117"/>
      <c r="RC89" s="118"/>
      <c r="RD89" s="116"/>
      <c r="RE89" s="117"/>
      <c r="RF89" s="118"/>
      <c r="RG89" s="116"/>
      <c r="RH89" s="117"/>
      <c r="RI89" s="118"/>
      <c r="RJ89" s="116"/>
      <c r="RK89" s="117"/>
      <c r="RL89" s="118"/>
      <c r="RM89" s="116"/>
      <c r="RN89" s="117"/>
      <c r="RO89" s="118"/>
      <c r="RP89" s="116"/>
      <c r="RQ89" s="117"/>
      <c r="RR89" s="118"/>
      <c r="RS89" s="116"/>
      <c r="RT89" s="117"/>
      <c r="RU89" s="118"/>
      <c r="RV89" s="116"/>
      <c r="RW89" s="117"/>
      <c r="RX89" s="118"/>
      <c r="RY89" s="116"/>
      <c r="RZ89" s="117"/>
      <c r="SA89" s="118"/>
      <c r="SB89" s="116"/>
      <c r="SC89" s="117"/>
      <c r="SD89" s="118"/>
      <c r="SE89" s="116"/>
      <c r="SF89" s="117"/>
      <c r="SG89" s="118"/>
      <c r="SH89" s="116"/>
      <c r="SI89" s="117"/>
      <c r="SJ89" s="118"/>
      <c r="SK89" s="116"/>
      <c r="SL89" s="117"/>
      <c r="SM89" s="118"/>
      <c r="SN89" s="116"/>
      <c r="SO89" s="117"/>
      <c r="SP89" s="118"/>
      <c r="SQ89" s="116"/>
      <c r="SR89" s="117"/>
      <c r="SS89" s="118"/>
      <c r="ST89" s="116"/>
      <c r="SU89" s="117"/>
      <c r="SV89" s="118"/>
      <c r="SW89" s="116"/>
      <c r="SX89" s="117"/>
      <c r="SY89" s="118"/>
      <c r="SZ89" s="116"/>
      <c r="TA89" s="117"/>
      <c r="TB89" s="118"/>
      <c r="TC89" s="116"/>
      <c r="TD89" s="117"/>
      <c r="TE89" s="118"/>
      <c r="TF89" s="116"/>
      <c r="TG89" s="117"/>
      <c r="TH89" s="118"/>
      <c r="TI89" s="116"/>
      <c r="TJ89" s="117"/>
      <c r="TK89" s="118"/>
      <c r="TL89" s="116"/>
      <c r="TM89" s="117"/>
      <c r="TN89" s="118"/>
      <c r="TO89" s="116"/>
      <c r="TP89" s="117"/>
      <c r="TQ89" s="118"/>
      <c r="TR89" s="116"/>
      <c r="TS89" s="117"/>
      <c r="TT89" s="118"/>
      <c r="TU89" s="116"/>
      <c r="TV89" s="117"/>
      <c r="TW89" s="118"/>
      <c r="TX89" s="116"/>
      <c r="TY89" s="117"/>
      <c r="TZ89" s="118"/>
      <c r="UA89" s="116"/>
      <c r="UB89" s="117"/>
      <c r="UC89" s="118"/>
      <c r="UD89" s="116"/>
      <c r="UE89" s="117"/>
      <c r="UF89" s="118"/>
      <c r="UG89" s="116"/>
      <c r="UH89" s="117"/>
      <c r="UI89" s="118"/>
      <c r="UJ89" s="116"/>
      <c r="UK89" s="117"/>
      <c r="UL89" s="118"/>
      <c r="UM89" s="116"/>
      <c r="UN89" s="117"/>
      <c r="UO89" s="118"/>
      <c r="UP89" s="116"/>
      <c r="UQ89" s="117"/>
      <c r="UR89" s="118"/>
      <c r="US89" s="116"/>
      <c r="UT89" s="117"/>
      <c r="UU89" s="118"/>
      <c r="UV89" s="116"/>
      <c r="UW89" s="117"/>
      <c r="UX89" s="118"/>
      <c r="UY89" s="116"/>
      <c r="UZ89" s="117"/>
      <c r="VA89" s="118"/>
      <c r="VB89" s="116"/>
      <c r="VC89" s="117"/>
      <c r="VD89" s="118"/>
      <c r="VE89" s="116"/>
      <c r="VF89" s="117"/>
      <c r="VG89" s="118"/>
      <c r="VH89" s="116"/>
      <c r="VI89" s="117"/>
      <c r="VJ89" s="118"/>
      <c r="VK89" s="116"/>
      <c r="VL89" s="117"/>
      <c r="VM89" s="118"/>
      <c r="VN89" s="116"/>
      <c r="VO89" s="117"/>
      <c r="VP89" s="118"/>
      <c r="VQ89" s="116"/>
      <c r="VR89" s="117"/>
      <c r="VS89" s="118"/>
      <c r="VT89" s="116"/>
      <c r="VU89" s="117"/>
      <c r="VV89" s="118"/>
      <c r="VW89" s="116"/>
      <c r="VX89" s="117"/>
      <c r="VY89" s="118"/>
      <c r="VZ89" s="116"/>
      <c r="WA89" s="117"/>
      <c r="WB89" s="118"/>
      <c r="WC89" s="116"/>
      <c r="WD89" s="117"/>
      <c r="WE89" s="118"/>
      <c r="WF89" s="116"/>
      <c r="WG89" s="117"/>
      <c r="WH89" s="118"/>
      <c r="WI89" s="116"/>
      <c r="WJ89" s="117"/>
      <c r="WK89" s="118"/>
      <c r="WL89" s="116"/>
      <c r="WM89" s="117"/>
      <c r="WN89" s="118"/>
      <c r="WO89" s="116"/>
      <c r="WP89" s="117"/>
      <c r="WQ89" s="118"/>
      <c r="WR89" s="116"/>
      <c r="WS89" s="117"/>
      <c r="WT89" s="118"/>
      <c r="WU89" s="116"/>
      <c r="WV89" s="117"/>
      <c r="WW89" s="118"/>
      <c r="WX89" s="116"/>
      <c r="WY89" s="117"/>
      <c r="WZ89" s="118"/>
      <c r="XA89" s="116"/>
      <c r="XB89" s="117"/>
      <c r="XC89" s="118"/>
      <c r="XD89" s="116"/>
      <c r="XE89" s="117"/>
      <c r="XF89" s="118"/>
      <c r="XG89" s="116"/>
      <c r="XH89" s="117"/>
      <c r="XI89" s="118"/>
      <c r="XJ89" s="116"/>
      <c r="XK89" s="117"/>
      <c r="XL89" s="118"/>
      <c r="XM89" s="116"/>
      <c r="XN89" s="117"/>
      <c r="XO89" s="118"/>
      <c r="XP89" s="116"/>
      <c r="XQ89" s="117"/>
      <c r="XR89" s="118"/>
      <c r="XS89" s="116"/>
      <c r="XT89" s="117"/>
      <c r="XU89" s="118"/>
      <c r="XV89" s="116"/>
      <c r="XW89" s="117"/>
      <c r="XX89" s="118"/>
      <c r="XY89" s="116"/>
      <c r="XZ89" s="117"/>
      <c r="YA89" s="118"/>
      <c r="YB89" s="116"/>
      <c r="YC89" s="117"/>
      <c r="YD89" s="118"/>
      <c r="YE89" s="116"/>
      <c r="YF89" s="117"/>
      <c r="YG89" s="118"/>
      <c r="YH89" s="116"/>
      <c r="YI89" s="117"/>
      <c r="YJ89" s="118"/>
      <c r="YK89" s="116"/>
      <c r="YL89" s="117"/>
      <c r="YM89" s="118"/>
      <c r="YN89" s="116"/>
      <c r="YO89" s="117"/>
      <c r="YP89" s="118"/>
      <c r="YQ89" s="116"/>
      <c r="YR89" s="117"/>
      <c r="YS89" s="118"/>
      <c r="YT89" s="116"/>
      <c r="YU89" s="117"/>
      <c r="YV89" s="118"/>
      <c r="YW89" s="116"/>
      <c r="YX89" s="117"/>
      <c r="YY89" s="118"/>
      <c r="YZ89" s="116"/>
      <c r="ZA89" s="117"/>
      <c r="ZB89" s="118"/>
      <c r="ZC89" s="116"/>
      <c r="ZD89" s="117"/>
      <c r="ZE89" s="118"/>
      <c r="ZF89" s="116"/>
      <c r="ZG89" s="117"/>
      <c r="ZH89" s="118"/>
      <c r="ZI89" s="116"/>
      <c r="ZJ89" s="117"/>
      <c r="ZK89" s="118"/>
      <c r="ZL89" s="116"/>
      <c r="ZM89" s="117"/>
      <c r="ZN89" s="118"/>
      <c r="ZO89" s="116"/>
      <c r="ZP89" s="117"/>
      <c r="ZQ89" s="118"/>
      <c r="ZR89" s="116"/>
      <c r="ZS89" s="117"/>
      <c r="ZT89" s="118"/>
      <c r="ZU89" s="116"/>
      <c r="ZV89" s="117"/>
      <c r="ZW89" s="118"/>
      <c r="ZX89" s="116"/>
      <c r="ZY89" s="117"/>
      <c r="ZZ89" s="118"/>
      <c r="AAA89" s="116"/>
      <c r="AAB89" s="117"/>
      <c r="AAC89" s="118"/>
      <c r="AAD89" s="116"/>
      <c r="AAE89" s="117"/>
      <c r="AAF89" s="118"/>
      <c r="AAG89" s="116"/>
      <c r="AAH89" s="117"/>
      <c r="AAI89" s="118"/>
      <c r="AAJ89" s="116"/>
      <c r="AAK89" s="117"/>
      <c r="AAL89" s="118"/>
      <c r="AAM89" s="116"/>
      <c r="AAN89" s="117"/>
      <c r="AAO89" s="118"/>
      <c r="AAP89" s="116"/>
      <c r="AAQ89" s="117"/>
      <c r="AAR89" s="118"/>
      <c r="AAS89" s="116"/>
      <c r="AAT89" s="117"/>
      <c r="AAU89" s="118"/>
      <c r="AAV89" s="116"/>
      <c r="AAW89" s="117"/>
      <c r="AAX89" s="118"/>
      <c r="AAY89" s="116"/>
      <c r="AAZ89" s="117"/>
      <c r="ABA89" s="118"/>
      <c r="ABB89" s="116"/>
      <c r="ABC89" s="117"/>
      <c r="ABD89" s="118"/>
      <c r="ABE89" s="116"/>
      <c r="ABF89" s="117"/>
      <c r="ABG89" s="118"/>
      <c r="ABH89" s="116"/>
      <c r="ABI89" s="117"/>
      <c r="ABJ89" s="118"/>
      <c r="ABK89" s="116"/>
      <c r="ABL89" s="117"/>
      <c r="ABM89" s="118"/>
      <c r="ABN89" s="116"/>
      <c r="ABO89" s="117"/>
      <c r="ABP89" s="118"/>
      <c r="ABQ89" s="116"/>
      <c r="ABR89" s="117"/>
      <c r="ABS89" s="118"/>
      <c r="ABT89" s="116"/>
      <c r="ABU89" s="117"/>
      <c r="ABV89" s="118"/>
      <c r="ABW89" s="116"/>
      <c r="ABX89" s="117"/>
      <c r="ABY89" s="118"/>
      <c r="ABZ89" s="116"/>
      <c r="ACA89" s="117"/>
      <c r="ACB89" s="118"/>
      <c r="ACC89" s="116"/>
      <c r="ACD89" s="117"/>
      <c r="ACE89" s="118"/>
      <c r="ACF89" s="116"/>
      <c r="ACG89" s="117"/>
      <c r="ACH89" s="118"/>
      <c r="ACI89" s="116"/>
      <c r="ACJ89" s="117"/>
      <c r="ACK89" s="118"/>
      <c r="ACL89" s="116"/>
      <c r="ACM89" s="117"/>
      <c r="ACN89" s="118"/>
      <c r="ACO89" s="116"/>
      <c r="ACP89" s="117"/>
      <c r="ACQ89" s="118"/>
      <c r="ACR89" s="116"/>
      <c r="ACS89" s="117"/>
      <c r="ACT89" s="118"/>
      <c r="ACU89" s="116"/>
      <c r="ACV89" s="117"/>
      <c r="ACW89" s="118"/>
      <c r="ACX89" s="116"/>
      <c r="ACY89" s="117"/>
      <c r="ACZ89" s="118"/>
      <c r="ADA89" s="116"/>
      <c r="ADB89" s="117"/>
      <c r="ADC89" s="118"/>
      <c r="ADD89" s="116"/>
      <c r="ADE89" s="117"/>
      <c r="ADF89" s="118"/>
      <c r="ADG89" s="116"/>
      <c r="ADH89" s="117"/>
      <c r="ADI89" s="118"/>
      <c r="ADJ89" s="116"/>
      <c r="ADK89" s="117"/>
      <c r="ADL89" s="118"/>
      <c r="ADM89" s="116"/>
      <c r="ADN89" s="117"/>
      <c r="ADO89" s="118"/>
      <c r="ADP89" s="116"/>
      <c r="ADQ89" s="117"/>
      <c r="ADR89" s="118"/>
      <c r="ADS89" s="116"/>
      <c r="ADT89" s="117"/>
      <c r="ADU89" s="118"/>
      <c r="ADV89" s="116"/>
      <c r="ADW89" s="117"/>
      <c r="ADX89" s="118"/>
      <c r="ADY89" s="116"/>
      <c r="ADZ89" s="117"/>
      <c r="AEA89" s="118"/>
      <c r="AEB89" s="116"/>
      <c r="AEC89" s="117"/>
      <c r="AED89" s="118"/>
      <c r="AEE89" s="116"/>
      <c r="AEF89" s="117"/>
      <c r="AEG89" s="118"/>
      <c r="AEH89" s="116"/>
      <c r="AEI89" s="117"/>
      <c r="AEJ89" s="118"/>
      <c r="AEK89" s="116"/>
      <c r="AEL89" s="117"/>
      <c r="AEM89" s="118"/>
      <c r="AEN89" s="116"/>
      <c r="AEO89" s="117"/>
      <c r="AEP89" s="118"/>
      <c r="AEQ89" s="116"/>
      <c r="AER89" s="117"/>
      <c r="AES89" s="118"/>
      <c r="AET89" s="116"/>
      <c r="AEU89" s="117"/>
      <c r="AEV89" s="118"/>
      <c r="AEW89" s="116"/>
      <c r="AEX89" s="117"/>
      <c r="AEY89" s="118"/>
      <c r="AEZ89" s="116"/>
      <c r="AFA89" s="117"/>
      <c r="AFB89" s="118"/>
      <c r="AFC89" s="116"/>
      <c r="AFD89" s="117"/>
      <c r="AFE89" s="118"/>
      <c r="AFF89" s="116"/>
      <c r="AFG89" s="117"/>
      <c r="AFH89" s="118"/>
      <c r="AFI89" s="116"/>
      <c r="AFJ89" s="117"/>
      <c r="AFK89" s="118"/>
      <c r="AFL89" s="116"/>
      <c r="AFM89" s="117"/>
      <c r="AFN89" s="118"/>
      <c r="AFO89" s="116"/>
      <c r="AFP89" s="117"/>
      <c r="AFQ89" s="118"/>
      <c r="AFR89" s="116"/>
      <c r="AFS89" s="117"/>
      <c r="AFT89" s="118"/>
      <c r="AFU89" s="116"/>
      <c r="AFV89" s="117"/>
      <c r="AFW89" s="118"/>
      <c r="AFX89" s="116"/>
      <c r="AFY89" s="117"/>
      <c r="AFZ89" s="118"/>
      <c r="AGA89" s="116"/>
      <c r="AGB89" s="117"/>
      <c r="AGC89" s="118"/>
      <c r="AGD89" s="116"/>
      <c r="AGE89" s="117"/>
      <c r="AGF89" s="118"/>
      <c r="AGG89" s="116"/>
      <c r="AGH89" s="117"/>
      <c r="AGI89" s="118"/>
      <c r="AGJ89" s="116"/>
      <c r="AGK89" s="117"/>
      <c r="AGL89" s="118"/>
      <c r="AGM89" s="116"/>
      <c r="AGN89" s="117"/>
      <c r="AGO89" s="118"/>
      <c r="AGP89" s="116"/>
      <c r="AGQ89" s="117"/>
      <c r="AGR89" s="118"/>
      <c r="AGS89" s="116"/>
      <c r="AGT89" s="117"/>
      <c r="AGU89" s="118"/>
      <c r="AGV89" s="116"/>
      <c r="AGW89" s="117"/>
      <c r="AGX89" s="118"/>
      <c r="AGY89" s="116"/>
      <c r="AGZ89" s="117"/>
      <c r="AHA89" s="118"/>
      <c r="AHB89" s="116"/>
      <c r="AHC89" s="117"/>
      <c r="AHD89" s="118"/>
      <c r="AHE89" s="116"/>
      <c r="AHF89" s="117"/>
      <c r="AHG89" s="118"/>
      <c r="AHH89" s="116"/>
      <c r="AHI89" s="117"/>
      <c r="AHJ89" s="118"/>
      <c r="AHK89" s="116"/>
      <c r="AHL89" s="117"/>
      <c r="AHM89" s="118"/>
      <c r="AHN89" s="116"/>
      <c r="AHO89" s="117"/>
      <c r="AHP89" s="118"/>
      <c r="AHQ89" s="116"/>
      <c r="AHR89" s="117"/>
      <c r="AHS89" s="118"/>
      <c r="AHT89" s="116"/>
      <c r="AHU89" s="117"/>
      <c r="AHV89" s="118"/>
      <c r="AHW89" s="116"/>
      <c r="AHX89" s="117"/>
      <c r="AHY89" s="118"/>
      <c r="AHZ89" s="116"/>
      <c r="AIA89" s="117"/>
      <c r="AIB89" s="118"/>
      <c r="AIC89" s="116"/>
      <c r="AID89" s="117"/>
      <c r="AIE89" s="118"/>
      <c r="AIF89" s="116"/>
      <c r="AIG89" s="117"/>
      <c r="AIH89" s="118"/>
      <c r="AII89" s="116"/>
      <c r="AIJ89" s="117"/>
      <c r="AIK89" s="118"/>
      <c r="AIL89" s="116"/>
      <c r="AIM89" s="117"/>
      <c r="AIN89" s="118"/>
      <c r="AIO89" s="116"/>
      <c r="AIP89" s="117"/>
      <c r="AIQ89" s="118"/>
      <c r="AIR89" s="116"/>
      <c r="AIS89" s="117"/>
      <c r="AIT89" s="118"/>
      <c r="AIU89" s="116"/>
      <c r="AIV89" s="117"/>
      <c r="AIW89" s="118"/>
      <c r="AIX89" s="116"/>
      <c r="AIY89" s="117"/>
      <c r="AIZ89" s="118"/>
      <c r="AJA89" s="116"/>
      <c r="AJB89" s="117"/>
      <c r="AJC89" s="118"/>
      <c r="AJD89" s="116"/>
      <c r="AJE89" s="117"/>
      <c r="AJF89" s="118"/>
      <c r="AJG89" s="116"/>
      <c r="AJH89" s="117"/>
      <c r="AJI89" s="118"/>
      <c r="AJJ89" s="116"/>
      <c r="AJK89" s="117"/>
      <c r="AJL89" s="118"/>
      <c r="AJM89" s="116"/>
      <c r="AJN89" s="117"/>
      <c r="AJO89" s="118"/>
      <c r="AJP89" s="116"/>
      <c r="AJQ89" s="117"/>
      <c r="AJR89" s="118"/>
      <c r="AJS89" s="116"/>
      <c r="AJT89" s="117"/>
      <c r="AJU89" s="118"/>
      <c r="AJV89" s="116"/>
      <c r="AJW89" s="117"/>
      <c r="AJX89" s="118"/>
      <c r="AJY89" s="116"/>
      <c r="AJZ89" s="117"/>
      <c r="AKA89" s="118"/>
      <c r="AKB89" s="116"/>
      <c r="AKC89" s="117"/>
      <c r="AKD89" s="118"/>
      <c r="AKE89" s="116"/>
      <c r="AKF89" s="117"/>
      <c r="AKG89" s="118"/>
      <c r="AKH89" s="116"/>
      <c r="AKI89" s="117"/>
      <c r="AKJ89" s="118"/>
      <c r="AKK89" s="116"/>
      <c r="AKL89" s="117"/>
      <c r="AKM89" s="118"/>
      <c r="AKN89" s="116"/>
      <c r="AKO89" s="117"/>
      <c r="AKP89" s="118"/>
      <c r="AKQ89" s="116"/>
      <c r="AKR89" s="117"/>
      <c r="AKS89" s="118"/>
      <c r="AKT89" s="116"/>
      <c r="AKU89" s="117"/>
      <c r="AKV89" s="118"/>
      <c r="AKW89" s="116"/>
      <c r="AKX89" s="117"/>
      <c r="AKY89" s="118"/>
      <c r="AKZ89" s="116"/>
      <c r="ALA89" s="117"/>
      <c r="ALB89" s="118"/>
      <c r="ALC89" s="116"/>
      <c r="ALD89" s="117"/>
      <c r="ALE89" s="118"/>
      <c r="ALF89" s="116"/>
      <c r="ALG89" s="117"/>
      <c r="ALH89" s="118"/>
      <c r="ALI89" s="116"/>
      <c r="ALJ89" s="117"/>
      <c r="ALK89" s="118"/>
      <c r="ALL89" s="116"/>
      <c r="ALM89" s="117"/>
      <c r="ALN89" s="118"/>
      <c r="ALO89" s="116"/>
      <c r="ALP89" s="117"/>
      <c r="ALQ89" s="118"/>
      <c r="ALR89" s="116"/>
      <c r="ALS89" s="117"/>
      <c r="ALT89" s="118"/>
      <c r="ALU89" s="116"/>
      <c r="ALV89" s="117"/>
      <c r="ALW89" s="118"/>
      <c r="ALX89" s="116"/>
      <c r="ALY89" s="117"/>
      <c r="ALZ89" s="118"/>
      <c r="AMA89" s="116"/>
      <c r="AMB89" s="117"/>
      <c r="AMC89" s="118"/>
      <c r="AMD89" s="116"/>
      <c r="AME89" s="117"/>
      <c r="AMF89" s="118"/>
      <c r="AMG89" s="116"/>
      <c r="AMH89" s="117"/>
      <c r="AMI89" s="118"/>
      <c r="AMJ89" s="116"/>
      <c r="AMK89" s="117"/>
      <c r="AML89" s="118"/>
      <c r="AMM89" s="116"/>
      <c r="AMN89" s="117"/>
      <c r="AMO89" s="118"/>
      <c r="AMP89" s="116"/>
      <c r="AMQ89" s="117"/>
      <c r="AMR89" s="118"/>
      <c r="AMS89" s="116"/>
      <c r="AMT89" s="117"/>
      <c r="AMU89" s="118"/>
      <c r="AMV89" s="116"/>
      <c r="AMW89" s="117"/>
      <c r="AMX89" s="118"/>
      <c r="AMY89" s="116"/>
      <c r="AMZ89" s="117"/>
      <c r="ANA89" s="118"/>
      <c r="ANB89" s="116"/>
      <c r="ANC89" s="117"/>
      <c r="AND89" s="118"/>
      <c r="ANE89" s="116"/>
      <c r="ANF89" s="117"/>
      <c r="ANG89" s="118"/>
      <c r="ANH89" s="116"/>
      <c r="ANI89" s="117"/>
      <c r="ANJ89" s="118"/>
      <c r="ANK89" s="116"/>
      <c r="ANL89" s="117"/>
      <c r="ANM89" s="118"/>
      <c r="ANN89" s="116"/>
      <c r="ANO89" s="117"/>
      <c r="ANP89" s="118"/>
      <c r="ANQ89" s="116"/>
      <c r="ANR89" s="117"/>
      <c r="ANS89" s="118"/>
      <c r="ANT89" s="116"/>
      <c r="ANU89" s="117"/>
      <c r="ANV89" s="118"/>
      <c r="ANW89" s="116"/>
      <c r="ANX89" s="117"/>
      <c r="ANY89" s="118"/>
      <c r="ANZ89" s="116"/>
      <c r="AOA89" s="117"/>
      <c r="AOB89" s="118"/>
      <c r="AOC89" s="116"/>
      <c r="AOD89" s="117"/>
      <c r="AOE89" s="118"/>
      <c r="AOF89" s="116"/>
      <c r="AOG89" s="117"/>
      <c r="AOH89" s="118"/>
      <c r="AOI89" s="116"/>
      <c r="AOJ89" s="117"/>
      <c r="AOK89" s="118"/>
      <c r="AOL89" s="116"/>
      <c r="AOM89" s="117"/>
      <c r="AON89" s="118"/>
      <c r="AOO89" s="116"/>
      <c r="AOP89" s="117"/>
      <c r="AOQ89" s="118"/>
      <c r="AOR89" s="116"/>
      <c r="AOS89" s="117"/>
      <c r="AOT89" s="118"/>
      <c r="AOU89" s="116"/>
      <c r="AOV89" s="117"/>
      <c r="AOW89" s="118"/>
      <c r="AOX89" s="116"/>
      <c r="AOY89" s="117"/>
      <c r="AOZ89" s="118"/>
      <c r="APA89" s="116"/>
      <c r="APB89" s="117"/>
      <c r="APC89" s="118"/>
      <c r="APD89" s="116"/>
      <c r="APE89" s="117"/>
      <c r="APF89" s="118"/>
      <c r="APG89" s="116"/>
      <c r="APH89" s="117"/>
      <c r="API89" s="118"/>
      <c r="APJ89" s="116"/>
      <c r="APK89" s="117"/>
      <c r="APL89" s="118"/>
      <c r="APM89" s="116"/>
      <c r="APN89" s="117"/>
      <c r="APO89" s="118"/>
      <c r="APP89" s="116"/>
      <c r="APQ89" s="117"/>
      <c r="APR89" s="118"/>
      <c r="APS89" s="116"/>
      <c r="APT89" s="117"/>
      <c r="APU89" s="118"/>
      <c r="APV89" s="116"/>
      <c r="APW89" s="117"/>
      <c r="APX89" s="118"/>
      <c r="APY89" s="116"/>
      <c r="APZ89" s="117"/>
      <c r="AQA89" s="118"/>
      <c r="AQB89" s="116"/>
      <c r="AQC89" s="117"/>
      <c r="AQD89" s="118"/>
      <c r="AQE89" s="116"/>
      <c r="AQF89" s="117"/>
      <c r="AQG89" s="118"/>
      <c r="AQH89" s="116"/>
      <c r="AQI89" s="117"/>
      <c r="AQJ89" s="118"/>
      <c r="AQK89" s="116"/>
      <c r="AQL89" s="117"/>
      <c r="AQM89" s="118"/>
      <c r="AQN89" s="116"/>
      <c r="AQO89" s="117"/>
      <c r="AQP89" s="118"/>
      <c r="AQQ89" s="116"/>
      <c r="AQR89" s="117"/>
      <c r="AQS89" s="118"/>
      <c r="AQT89" s="116"/>
      <c r="AQU89" s="117"/>
      <c r="AQV89" s="118"/>
      <c r="AQW89" s="116"/>
      <c r="AQX89" s="117"/>
      <c r="AQY89" s="118"/>
      <c r="AQZ89" s="116"/>
      <c r="ARA89" s="117"/>
      <c r="ARB89" s="118"/>
      <c r="ARC89" s="116"/>
      <c r="ARD89" s="117"/>
      <c r="ARE89" s="118"/>
      <c r="ARF89" s="116"/>
      <c r="ARG89" s="117"/>
      <c r="ARH89" s="118"/>
      <c r="ARI89" s="116"/>
      <c r="ARJ89" s="117"/>
      <c r="ARK89" s="118"/>
      <c r="ARL89" s="116"/>
      <c r="ARM89" s="117"/>
      <c r="ARN89" s="118"/>
      <c r="ARO89" s="116"/>
      <c r="ARP89" s="117"/>
      <c r="ARQ89" s="118"/>
      <c r="ARR89" s="116"/>
      <c r="ARS89" s="117"/>
      <c r="ART89" s="118"/>
      <c r="ARU89" s="116"/>
      <c r="ARV89" s="117"/>
      <c r="ARW89" s="118"/>
      <c r="ARX89" s="116"/>
      <c r="ARY89" s="117"/>
      <c r="ARZ89" s="118"/>
      <c r="ASA89" s="116"/>
      <c r="ASB89" s="117"/>
      <c r="ASC89" s="118"/>
      <c r="ASD89" s="116"/>
      <c r="ASE89" s="117"/>
      <c r="ASF89" s="118"/>
      <c r="ASG89" s="116"/>
      <c r="ASH89" s="117"/>
      <c r="ASI89" s="118"/>
      <c r="ASJ89" s="116"/>
      <c r="ASK89" s="117"/>
      <c r="ASL89" s="118"/>
      <c r="ASM89" s="116"/>
      <c r="ASN89" s="117"/>
      <c r="ASO89" s="118"/>
      <c r="ASP89" s="116"/>
      <c r="ASQ89" s="117"/>
      <c r="ASR89" s="118"/>
      <c r="ASS89" s="116"/>
      <c r="AST89" s="117"/>
      <c r="ASU89" s="118"/>
      <c r="ASV89" s="116"/>
      <c r="ASW89" s="117"/>
      <c r="ASX89" s="118"/>
      <c r="ASY89" s="116"/>
      <c r="ASZ89" s="117"/>
      <c r="ATA89" s="118"/>
      <c r="ATB89" s="116"/>
      <c r="ATC89" s="117"/>
      <c r="ATD89" s="118"/>
      <c r="ATE89" s="116"/>
      <c r="ATF89" s="117"/>
      <c r="ATG89" s="118"/>
      <c r="ATH89" s="116"/>
      <c r="ATI89" s="117"/>
      <c r="ATJ89" s="118"/>
      <c r="ATK89" s="116"/>
      <c r="ATL89" s="117"/>
      <c r="ATM89" s="118"/>
      <c r="ATN89" s="116"/>
      <c r="ATO89" s="117"/>
      <c r="ATP89" s="118"/>
      <c r="ATQ89" s="116"/>
      <c r="ATR89" s="117"/>
      <c r="ATS89" s="118"/>
      <c r="ATT89" s="116"/>
      <c r="ATU89" s="117"/>
      <c r="ATV89" s="118"/>
      <c r="ATW89" s="116"/>
      <c r="ATX89" s="117"/>
      <c r="ATY89" s="118"/>
      <c r="ATZ89" s="116"/>
      <c r="AUA89" s="117"/>
      <c r="AUB89" s="118"/>
      <c r="AUC89" s="116"/>
      <c r="AUD89" s="117"/>
      <c r="AUE89" s="118"/>
      <c r="AUF89" s="116"/>
      <c r="AUG89" s="117"/>
      <c r="AUH89" s="118"/>
      <c r="AUI89" s="116"/>
      <c r="AUJ89" s="117"/>
      <c r="AUK89" s="118"/>
      <c r="AUL89" s="116"/>
      <c r="AUM89" s="117"/>
      <c r="AUN89" s="118"/>
      <c r="AUO89" s="116"/>
      <c r="AUP89" s="117"/>
      <c r="AUQ89" s="118"/>
      <c r="AUR89" s="116"/>
      <c r="AUS89" s="117"/>
      <c r="AUT89" s="118"/>
      <c r="AUU89" s="116"/>
      <c r="AUV89" s="117"/>
      <c r="AUW89" s="118"/>
      <c r="AUX89" s="116"/>
      <c r="AUY89" s="117"/>
      <c r="AUZ89" s="118"/>
      <c r="AVA89" s="116"/>
      <c r="AVB89" s="117"/>
      <c r="AVC89" s="118"/>
      <c r="AVD89" s="116"/>
      <c r="AVE89" s="117"/>
      <c r="AVF89" s="118"/>
      <c r="AVG89" s="116"/>
      <c r="AVH89" s="117"/>
      <c r="AVI89" s="118"/>
      <c r="AVJ89" s="116"/>
      <c r="AVK89" s="117"/>
      <c r="AVL89" s="118"/>
      <c r="AVM89" s="116"/>
      <c r="AVN89" s="117"/>
      <c r="AVO89" s="118"/>
      <c r="AVP89" s="116"/>
      <c r="AVQ89" s="117"/>
      <c r="AVR89" s="118"/>
      <c r="AVS89" s="116"/>
      <c r="AVT89" s="117"/>
      <c r="AVU89" s="118"/>
      <c r="AVV89" s="116"/>
      <c r="AVW89" s="117"/>
      <c r="AVX89" s="118"/>
      <c r="AVY89" s="116"/>
      <c r="AVZ89" s="117"/>
      <c r="AWA89" s="118"/>
      <c r="AWB89" s="116"/>
      <c r="AWC89" s="117"/>
      <c r="AWD89" s="118"/>
      <c r="AWE89" s="116"/>
      <c r="AWF89" s="117"/>
      <c r="AWG89" s="118"/>
      <c r="AWH89" s="116"/>
      <c r="AWI89" s="117"/>
      <c r="AWJ89" s="118"/>
      <c r="AWK89" s="116"/>
      <c r="AWL89" s="117"/>
      <c r="AWM89" s="118"/>
      <c r="AWN89" s="116"/>
      <c r="AWO89" s="117"/>
      <c r="AWP89" s="118"/>
      <c r="AWQ89" s="116"/>
      <c r="AWR89" s="117"/>
      <c r="AWS89" s="118"/>
      <c r="AWT89" s="116"/>
      <c r="AWU89" s="117"/>
      <c r="AWV89" s="118"/>
      <c r="AWW89" s="116"/>
      <c r="AWX89" s="117"/>
      <c r="AWY89" s="118"/>
      <c r="AWZ89" s="116"/>
      <c r="AXA89" s="117"/>
      <c r="AXB89" s="118"/>
      <c r="AXC89" s="116"/>
      <c r="AXD89" s="117"/>
      <c r="AXE89" s="118"/>
      <c r="AXF89" s="116"/>
      <c r="AXG89" s="117"/>
      <c r="AXH89" s="118"/>
      <c r="AXI89" s="116"/>
      <c r="AXJ89" s="117"/>
      <c r="AXK89" s="118"/>
      <c r="AXL89" s="116"/>
      <c r="AXM89" s="117"/>
      <c r="AXN89" s="118"/>
      <c r="AXO89" s="116"/>
      <c r="AXP89" s="117"/>
      <c r="AXQ89" s="118"/>
      <c r="AXR89" s="116"/>
      <c r="AXS89" s="117"/>
      <c r="AXT89" s="118"/>
      <c r="AXU89" s="116"/>
      <c r="AXV89" s="117"/>
      <c r="AXW89" s="118"/>
      <c r="AXX89" s="116"/>
      <c r="AXY89" s="117"/>
      <c r="AXZ89" s="118"/>
      <c r="AYA89" s="116"/>
      <c r="AYB89" s="117"/>
      <c r="AYC89" s="118"/>
      <c r="AYD89" s="116"/>
      <c r="AYE89" s="117"/>
      <c r="AYF89" s="118"/>
      <c r="AYG89" s="116"/>
      <c r="AYH89" s="117"/>
      <c r="AYI89" s="118"/>
      <c r="AYJ89" s="116"/>
      <c r="AYK89" s="117"/>
      <c r="AYL89" s="118"/>
      <c r="AYM89" s="116"/>
      <c r="AYN89" s="117"/>
      <c r="AYO89" s="118"/>
      <c r="AYP89" s="116"/>
      <c r="AYQ89" s="117"/>
      <c r="AYR89" s="118"/>
      <c r="AYS89" s="116"/>
      <c r="AYT89" s="117"/>
      <c r="AYU89" s="118"/>
      <c r="AYV89" s="116"/>
      <c r="AYW89" s="117"/>
      <c r="AYX89" s="118"/>
      <c r="AYY89" s="116"/>
      <c r="AYZ89" s="117"/>
      <c r="AZA89" s="118"/>
      <c r="AZB89" s="116"/>
      <c r="AZC89" s="117"/>
      <c r="AZD89" s="118"/>
      <c r="AZE89" s="116"/>
      <c r="AZF89" s="117"/>
      <c r="AZG89" s="118"/>
      <c r="AZH89" s="116"/>
      <c r="AZI89" s="117"/>
      <c r="AZJ89" s="118"/>
      <c r="AZK89" s="116"/>
      <c r="AZL89" s="117"/>
      <c r="AZM89" s="118"/>
      <c r="AZN89" s="116"/>
      <c r="AZO89" s="117"/>
      <c r="AZP89" s="118"/>
      <c r="AZQ89" s="116"/>
      <c r="AZR89" s="117"/>
      <c r="AZS89" s="118"/>
      <c r="AZT89" s="116"/>
      <c r="AZU89" s="117"/>
      <c r="AZV89" s="118"/>
      <c r="AZW89" s="116"/>
      <c r="AZX89" s="117"/>
      <c r="AZY89" s="118"/>
      <c r="AZZ89" s="116"/>
      <c r="BAA89" s="117"/>
      <c r="BAB89" s="118"/>
      <c r="BAC89" s="116"/>
      <c r="BAD89" s="117"/>
      <c r="BAE89" s="118"/>
      <c r="BAF89" s="116"/>
      <c r="BAG89" s="117"/>
      <c r="BAH89" s="118"/>
      <c r="BAI89" s="116"/>
      <c r="BAJ89" s="117"/>
      <c r="BAK89" s="118"/>
      <c r="BAL89" s="116"/>
      <c r="BAM89" s="117"/>
      <c r="BAN89" s="118"/>
      <c r="BAO89" s="116"/>
      <c r="BAP89" s="117"/>
      <c r="BAQ89" s="118"/>
      <c r="BAR89" s="116"/>
      <c r="BAS89" s="117"/>
      <c r="BAT89" s="118"/>
      <c r="BAU89" s="116"/>
      <c r="BAV89" s="117"/>
      <c r="BAW89" s="118"/>
      <c r="BAX89" s="116"/>
      <c r="BAY89" s="117"/>
      <c r="BAZ89" s="118"/>
      <c r="BBA89" s="116"/>
      <c r="BBB89" s="117"/>
      <c r="BBC89" s="118"/>
      <c r="BBD89" s="116"/>
      <c r="BBE89" s="117"/>
      <c r="BBF89" s="118"/>
      <c r="BBG89" s="116"/>
      <c r="BBH89" s="117"/>
      <c r="BBI89" s="118"/>
      <c r="BBJ89" s="116"/>
      <c r="BBK89" s="117"/>
      <c r="BBL89" s="118"/>
      <c r="BBM89" s="116"/>
      <c r="BBN89" s="117"/>
      <c r="BBO89" s="118"/>
      <c r="BBP89" s="116"/>
      <c r="BBQ89" s="117"/>
      <c r="BBR89" s="118"/>
      <c r="BBS89" s="116"/>
      <c r="BBT89" s="117"/>
      <c r="BBU89" s="118"/>
      <c r="BBV89" s="116"/>
      <c r="BBW89" s="117"/>
      <c r="BBX89" s="118"/>
      <c r="BBY89" s="116"/>
      <c r="BBZ89" s="117"/>
      <c r="BCA89" s="118"/>
      <c r="BCB89" s="116"/>
      <c r="BCC89" s="117"/>
      <c r="BCD89" s="118"/>
      <c r="BCE89" s="116"/>
      <c r="BCF89" s="117"/>
      <c r="BCG89" s="118"/>
      <c r="BCH89" s="116"/>
      <c r="BCI89" s="117"/>
      <c r="BCJ89" s="118"/>
      <c r="BCK89" s="116"/>
      <c r="BCL89" s="117"/>
      <c r="BCM89" s="118"/>
      <c r="BCN89" s="116"/>
      <c r="BCO89" s="117"/>
      <c r="BCP89" s="118"/>
      <c r="BCQ89" s="116"/>
      <c r="BCR89" s="117"/>
      <c r="BCS89" s="118"/>
      <c r="BCT89" s="116"/>
      <c r="BCU89" s="117"/>
      <c r="BCV89" s="118"/>
      <c r="BCW89" s="116"/>
      <c r="BCX89" s="117"/>
      <c r="BCY89" s="118"/>
      <c r="BCZ89" s="116"/>
      <c r="BDA89" s="117"/>
      <c r="BDB89" s="118"/>
      <c r="BDC89" s="116"/>
      <c r="BDD89" s="117"/>
      <c r="BDE89" s="118"/>
      <c r="BDF89" s="116"/>
      <c r="BDG89" s="117"/>
      <c r="BDH89" s="118"/>
      <c r="BDI89" s="116"/>
      <c r="BDJ89" s="117"/>
      <c r="BDK89" s="118"/>
      <c r="BDL89" s="116"/>
      <c r="BDM89" s="117"/>
      <c r="BDN89" s="118"/>
      <c r="BDO89" s="116"/>
      <c r="BDP89" s="117"/>
      <c r="BDQ89" s="118"/>
      <c r="BDR89" s="116"/>
      <c r="BDS89" s="117"/>
      <c r="BDT89" s="118"/>
      <c r="BDU89" s="116"/>
      <c r="BDV89" s="117"/>
      <c r="BDW89" s="118"/>
      <c r="BDX89" s="116"/>
      <c r="BDY89" s="117"/>
      <c r="BDZ89" s="118"/>
      <c r="BEA89" s="116"/>
      <c r="BEB89" s="117"/>
      <c r="BEC89" s="118"/>
      <c r="BED89" s="116"/>
      <c r="BEE89" s="117"/>
      <c r="BEF89" s="118"/>
      <c r="BEG89" s="116"/>
      <c r="BEH89" s="117"/>
      <c r="BEI89" s="118"/>
      <c r="BEJ89" s="116"/>
      <c r="BEK89" s="117"/>
      <c r="BEL89" s="118"/>
      <c r="BEM89" s="116"/>
      <c r="BEN89" s="117"/>
      <c r="BEO89" s="118"/>
      <c r="BEP89" s="116"/>
      <c r="BEQ89" s="117"/>
      <c r="BER89" s="118"/>
      <c r="BES89" s="116"/>
      <c r="BET89" s="117"/>
      <c r="BEU89" s="118"/>
      <c r="BEV89" s="116"/>
      <c r="BEW89" s="117"/>
      <c r="BEX89" s="118"/>
      <c r="BEY89" s="116"/>
      <c r="BEZ89" s="117"/>
      <c r="BFA89" s="118"/>
      <c r="BFB89" s="116"/>
      <c r="BFC89" s="117"/>
      <c r="BFD89" s="118"/>
      <c r="BFE89" s="116"/>
      <c r="BFF89" s="117"/>
      <c r="BFG89" s="118"/>
      <c r="BFH89" s="116"/>
      <c r="BFI89" s="117"/>
      <c r="BFJ89" s="118"/>
      <c r="BFK89" s="116"/>
      <c r="BFL89" s="117"/>
      <c r="BFM89" s="118"/>
      <c r="BFN89" s="116"/>
      <c r="BFO89" s="117"/>
      <c r="BFP89" s="118"/>
      <c r="BFQ89" s="116"/>
      <c r="BFR89" s="117"/>
      <c r="BFS89" s="118"/>
      <c r="BFT89" s="116"/>
      <c r="BFU89" s="117"/>
      <c r="BFV89" s="118"/>
      <c r="BFW89" s="116"/>
      <c r="BFX89" s="117"/>
      <c r="BFY89" s="118"/>
      <c r="BFZ89" s="116"/>
      <c r="BGA89" s="117"/>
      <c r="BGB89" s="118"/>
      <c r="BGC89" s="116"/>
      <c r="BGD89" s="117"/>
      <c r="BGE89" s="118"/>
      <c r="BGF89" s="116"/>
      <c r="BGG89" s="117"/>
      <c r="BGH89" s="118"/>
      <c r="BGI89" s="116"/>
      <c r="BGJ89" s="117"/>
      <c r="BGK89" s="118"/>
      <c r="BGL89" s="116"/>
      <c r="BGM89" s="117"/>
      <c r="BGN89" s="118"/>
      <c r="BGO89" s="116"/>
      <c r="BGP89" s="117"/>
      <c r="BGQ89" s="118"/>
      <c r="BGR89" s="116"/>
      <c r="BGS89" s="117"/>
      <c r="BGT89" s="118"/>
      <c r="BGU89" s="116"/>
      <c r="BGV89" s="117"/>
      <c r="BGW89" s="118"/>
      <c r="BGX89" s="116"/>
      <c r="BGY89" s="117"/>
      <c r="BGZ89" s="118"/>
      <c r="BHA89" s="116"/>
      <c r="BHB89" s="117"/>
      <c r="BHC89" s="118"/>
      <c r="BHD89" s="116"/>
      <c r="BHE89" s="117"/>
      <c r="BHF89" s="118"/>
      <c r="BHG89" s="116"/>
      <c r="BHH89" s="117"/>
      <c r="BHI89" s="118"/>
      <c r="BHJ89" s="116"/>
      <c r="BHK89" s="117"/>
      <c r="BHL89" s="118"/>
      <c r="BHM89" s="116"/>
      <c r="BHN89" s="117"/>
      <c r="BHO89" s="118"/>
      <c r="BHP89" s="116"/>
      <c r="BHQ89" s="117"/>
      <c r="BHR89" s="118"/>
      <c r="BHS89" s="116"/>
      <c r="BHT89" s="117"/>
      <c r="BHU89" s="118"/>
      <c r="BHV89" s="116"/>
      <c r="BHW89" s="117"/>
      <c r="BHX89" s="118"/>
      <c r="BHY89" s="116"/>
      <c r="BHZ89" s="117"/>
      <c r="BIA89" s="118"/>
      <c r="BIB89" s="116"/>
      <c r="BIC89" s="117"/>
      <c r="BID89" s="118"/>
      <c r="BIE89" s="116"/>
      <c r="BIF89" s="117"/>
      <c r="BIG89" s="118"/>
      <c r="BIH89" s="116"/>
      <c r="BII89" s="117"/>
      <c r="BIJ89" s="118"/>
      <c r="BIK89" s="116"/>
      <c r="BIL89" s="117"/>
      <c r="BIM89" s="118"/>
      <c r="BIN89" s="116"/>
      <c r="BIO89" s="117"/>
      <c r="BIP89" s="118"/>
      <c r="BIQ89" s="116"/>
      <c r="BIR89" s="117"/>
      <c r="BIS89" s="118"/>
      <c r="BIT89" s="116"/>
      <c r="BIU89" s="117"/>
      <c r="BIV89" s="118"/>
      <c r="BIW89" s="116"/>
      <c r="BIX89" s="117"/>
      <c r="BIY89" s="118"/>
      <c r="BIZ89" s="116"/>
      <c r="BJA89" s="117"/>
      <c r="BJB89" s="118"/>
      <c r="BJC89" s="116"/>
      <c r="BJD89" s="117"/>
      <c r="BJE89" s="118"/>
      <c r="BJF89" s="116"/>
      <c r="BJG89" s="117"/>
      <c r="BJH89" s="118"/>
      <c r="BJI89" s="116"/>
      <c r="BJJ89" s="117"/>
      <c r="BJK89" s="118"/>
      <c r="BJL89" s="116"/>
      <c r="BJM89" s="117"/>
      <c r="BJN89" s="118"/>
      <c r="BJO89" s="116"/>
      <c r="BJP89" s="117"/>
      <c r="BJQ89" s="118"/>
      <c r="BJR89" s="116"/>
      <c r="BJS89" s="117"/>
      <c r="BJT89" s="118"/>
      <c r="BJU89" s="116"/>
      <c r="BJV89" s="117"/>
      <c r="BJW89" s="118"/>
      <c r="BJX89" s="116"/>
      <c r="BJY89" s="117"/>
      <c r="BJZ89" s="118"/>
      <c r="BKA89" s="116"/>
      <c r="BKB89" s="117"/>
      <c r="BKC89" s="118"/>
      <c r="BKD89" s="116"/>
      <c r="BKE89" s="117"/>
      <c r="BKF89" s="118"/>
      <c r="BKG89" s="116"/>
      <c r="BKH89" s="117"/>
      <c r="BKI89" s="118"/>
      <c r="BKJ89" s="116"/>
      <c r="BKK89" s="117"/>
      <c r="BKL89" s="118"/>
      <c r="BKM89" s="116"/>
      <c r="BKN89" s="117"/>
      <c r="BKO89" s="118"/>
      <c r="BKP89" s="116"/>
      <c r="BKQ89" s="117"/>
      <c r="BKR89" s="118"/>
      <c r="BKS89" s="116"/>
      <c r="BKT89" s="117"/>
      <c r="BKU89" s="118"/>
      <c r="BKV89" s="116"/>
      <c r="BKW89" s="117"/>
      <c r="BKX89" s="118"/>
      <c r="BKY89" s="116"/>
      <c r="BKZ89" s="117"/>
      <c r="BLA89" s="118"/>
      <c r="BLB89" s="116"/>
      <c r="BLC89" s="117"/>
      <c r="BLD89" s="118"/>
      <c r="BLE89" s="116"/>
      <c r="BLF89" s="117"/>
      <c r="BLG89" s="118"/>
      <c r="BLH89" s="116"/>
      <c r="BLI89" s="117"/>
      <c r="BLJ89" s="118"/>
      <c r="BLK89" s="116"/>
      <c r="BLL89" s="117"/>
      <c r="BLM89" s="118"/>
      <c r="BLN89" s="116"/>
      <c r="BLO89" s="117"/>
      <c r="BLP89" s="118"/>
      <c r="BLQ89" s="116"/>
      <c r="BLR89" s="117"/>
      <c r="BLS89" s="118"/>
      <c r="BLT89" s="116"/>
      <c r="BLU89" s="117"/>
      <c r="BLV89" s="118"/>
      <c r="BLW89" s="116"/>
      <c r="BLX89" s="117"/>
      <c r="BLY89" s="118"/>
      <c r="BLZ89" s="116"/>
      <c r="BMA89" s="117"/>
      <c r="BMB89" s="118"/>
      <c r="BMC89" s="116"/>
      <c r="BMD89" s="117"/>
      <c r="BME89" s="118"/>
      <c r="BMF89" s="116"/>
      <c r="BMG89" s="117"/>
      <c r="BMH89" s="118"/>
      <c r="BMI89" s="116"/>
      <c r="BMJ89" s="117"/>
      <c r="BMK89" s="118"/>
      <c r="BML89" s="116"/>
      <c r="BMM89" s="117"/>
      <c r="BMN89" s="118"/>
      <c r="BMO89" s="116"/>
      <c r="BMP89" s="117"/>
      <c r="BMQ89" s="118"/>
      <c r="BMR89" s="116"/>
      <c r="BMS89" s="117"/>
      <c r="BMT89" s="118"/>
      <c r="BMU89" s="116"/>
      <c r="BMV89" s="117"/>
      <c r="BMW89" s="118"/>
      <c r="BMX89" s="116"/>
      <c r="BMY89" s="117"/>
      <c r="BMZ89" s="118"/>
      <c r="BNA89" s="116"/>
      <c r="BNB89" s="117"/>
      <c r="BNC89" s="118"/>
      <c r="BND89" s="116"/>
      <c r="BNE89" s="117"/>
      <c r="BNF89" s="118"/>
      <c r="BNG89" s="116"/>
      <c r="BNH89" s="117"/>
      <c r="BNI89" s="118"/>
      <c r="BNJ89" s="116"/>
      <c r="BNK89" s="117"/>
      <c r="BNL89" s="118"/>
      <c r="BNM89" s="116"/>
      <c r="BNN89" s="117"/>
      <c r="BNO89" s="118"/>
      <c r="BNP89" s="116"/>
      <c r="BNQ89" s="117"/>
      <c r="BNR89" s="118"/>
      <c r="BNS89" s="116"/>
      <c r="BNT89" s="117"/>
      <c r="BNU89" s="118"/>
      <c r="BNV89" s="116"/>
      <c r="BNW89" s="117"/>
      <c r="BNX89" s="118"/>
      <c r="BNY89" s="116"/>
      <c r="BNZ89" s="117"/>
      <c r="BOA89" s="118"/>
      <c r="BOB89" s="116"/>
      <c r="BOC89" s="117"/>
      <c r="BOD89" s="118"/>
      <c r="BOE89" s="116"/>
      <c r="BOF89" s="117"/>
      <c r="BOG89" s="118"/>
      <c r="BOH89" s="116"/>
      <c r="BOI89" s="117"/>
      <c r="BOJ89" s="118"/>
      <c r="BOK89" s="116"/>
      <c r="BOL89" s="117"/>
      <c r="BOM89" s="118"/>
      <c r="BON89" s="116"/>
      <c r="BOO89" s="117"/>
      <c r="BOP89" s="118"/>
      <c r="BOQ89" s="116"/>
      <c r="BOR89" s="117"/>
      <c r="BOS89" s="118"/>
      <c r="BOT89" s="116"/>
      <c r="BOU89" s="117"/>
      <c r="BOV89" s="118"/>
      <c r="BOW89" s="116"/>
      <c r="BOX89" s="117"/>
      <c r="BOY89" s="118"/>
      <c r="BOZ89" s="116"/>
      <c r="BPA89" s="117"/>
      <c r="BPB89" s="118"/>
      <c r="BPC89" s="116"/>
      <c r="BPD89" s="117"/>
      <c r="BPE89" s="118"/>
      <c r="BPF89" s="116"/>
      <c r="BPG89" s="117"/>
      <c r="BPH89" s="118"/>
      <c r="BPI89" s="116"/>
      <c r="BPJ89" s="117"/>
      <c r="BPK89" s="118"/>
      <c r="BPL89" s="116"/>
      <c r="BPM89" s="117"/>
      <c r="BPN89" s="118"/>
      <c r="BPO89" s="116"/>
      <c r="BPP89" s="117"/>
      <c r="BPQ89" s="118"/>
      <c r="BPR89" s="116"/>
      <c r="BPS89" s="117"/>
      <c r="BPT89" s="118"/>
      <c r="BPU89" s="116"/>
      <c r="BPV89" s="117"/>
      <c r="BPW89" s="118"/>
      <c r="BPX89" s="116"/>
      <c r="BPY89" s="117"/>
      <c r="BPZ89" s="118"/>
      <c r="BQA89" s="116"/>
      <c r="BQB89" s="117"/>
      <c r="BQC89" s="118"/>
      <c r="BQD89" s="116"/>
      <c r="BQE89" s="117"/>
      <c r="BQF89" s="118"/>
      <c r="BQG89" s="116"/>
      <c r="BQH89" s="117"/>
      <c r="BQI89" s="118"/>
      <c r="BQJ89" s="116"/>
      <c r="BQK89" s="117"/>
      <c r="BQL89" s="118"/>
      <c r="BQM89" s="116"/>
      <c r="BQN89" s="117"/>
      <c r="BQO89" s="118"/>
      <c r="BQP89" s="116"/>
      <c r="BQQ89" s="117"/>
      <c r="BQR89" s="118"/>
      <c r="BQS89" s="116"/>
      <c r="BQT89" s="117"/>
      <c r="BQU89" s="118"/>
      <c r="BQV89" s="116"/>
      <c r="BQW89" s="117"/>
      <c r="BQX89" s="118"/>
      <c r="BQY89" s="116"/>
      <c r="BQZ89" s="117"/>
      <c r="BRA89" s="118"/>
      <c r="BRB89" s="116"/>
      <c r="BRC89" s="117"/>
      <c r="BRD89" s="118"/>
      <c r="BRE89" s="116"/>
      <c r="BRF89" s="117"/>
      <c r="BRG89" s="118"/>
      <c r="BRH89" s="116"/>
      <c r="BRI89" s="117"/>
      <c r="BRJ89" s="118"/>
      <c r="BRK89" s="116"/>
      <c r="BRL89" s="117"/>
      <c r="BRM89" s="118"/>
      <c r="BRN89" s="116"/>
      <c r="BRO89" s="117"/>
      <c r="BRP89" s="118"/>
      <c r="BRQ89" s="116"/>
      <c r="BRR89" s="117"/>
      <c r="BRS89" s="118"/>
      <c r="BRT89" s="116"/>
      <c r="BRU89" s="117"/>
      <c r="BRV89" s="118"/>
      <c r="BRW89" s="116"/>
      <c r="BRX89" s="117"/>
      <c r="BRY89" s="118"/>
      <c r="BRZ89" s="116"/>
      <c r="BSA89" s="117"/>
      <c r="BSB89" s="118"/>
      <c r="BSC89" s="116"/>
      <c r="BSD89" s="117"/>
      <c r="BSE89" s="118"/>
      <c r="BSF89" s="116"/>
      <c r="BSG89" s="117"/>
      <c r="BSH89" s="118"/>
      <c r="BSI89" s="116"/>
      <c r="BSJ89" s="117"/>
      <c r="BSK89" s="118"/>
      <c r="BSL89" s="116"/>
      <c r="BSM89" s="117"/>
      <c r="BSN89" s="118"/>
      <c r="BSO89" s="116"/>
      <c r="BSP89" s="117"/>
      <c r="BSQ89" s="118"/>
      <c r="BSR89" s="116"/>
      <c r="BSS89" s="117"/>
      <c r="BST89" s="118"/>
      <c r="BSU89" s="116"/>
      <c r="BSV89" s="117"/>
      <c r="BSW89" s="118"/>
      <c r="BSX89" s="116"/>
      <c r="BSY89" s="117"/>
      <c r="BSZ89" s="118"/>
      <c r="BTA89" s="116"/>
      <c r="BTB89" s="117"/>
      <c r="BTC89" s="118"/>
      <c r="BTD89" s="116"/>
      <c r="BTE89" s="117"/>
      <c r="BTF89" s="118"/>
      <c r="BTG89" s="116"/>
      <c r="BTH89" s="117"/>
      <c r="BTI89" s="118"/>
      <c r="BTJ89" s="116"/>
      <c r="BTK89" s="117"/>
      <c r="BTL89" s="118"/>
      <c r="BTM89" s="116"/>
      <c r="BTN89" s="117"/>
      <c r="BTO89" s="118"/>
      <c r="BTP89" s="116"/>
      <c r="BTQ89" s="117"/>
      <c r="BTR89" s="118"/>
      <c r="BTS89" s="116"/>
      <c r="BTT89" s="117"/>
      <c r="BTU89" s="118"/>
      <c r="BTV89" s="116"/>
      <c r="BTW89" s="117"/>
      <c r="BTX89" s="118"/>
      <c r="BTY89" s="116"/>
      <c r="BTZ89" s="117"/>
      <c r="BUA89" s="118"/>
      <c r="BUB89" s="116"/>
      <c r="BUC89" s="117"/>
      <c r="BUD89" s="118"/>
      <c r="BUE89" s="116"/>
      <c r="BUF89" s="117"/>
      <c r="BUG89" s="118"/>
      <c r="BUH89" s="116"/>
      <c r="BUI89" s="117"/>
      <c r="BUJ89" s="118"/>
      <c r="BUK89" s="116"/>
      <c r="BUL89" s="117"/>
      <c r="BUM89" s="118"/>
      <c r="BUN89" s="116"/>
      <c r="BUO89" s="117"/>
      <c r="BUP89" s="118"/>
      <c r="BUQ89" s="116"/>
      <c r="BUR89" s="117"/>
      <c r="BUS89" s="118"/>
      <c r="BUT89" s="116"/>
      <c r="BUU89" s="117"/>
      <c r="BUV89" s="118"/>
      <c r="BUW89" s="116"/>
      <c r="BUX89" s="117"/>
      <c r="BUY89" s="118"/>
      <c r="BUZ89" s="116"/>
      <c r="BVA89" s="117"/>
      <c r="BVB89" s="118"/>
      <c r="BVC89" s="116"/>
      <c r="BVD89" s="117"/>
      <c r="BVE89" s="118"/>
      <c r="BVF89" s="116"/>
      <c r="BVG89" s="117"/>
      <c r="BVH89" s="118"/>
      <c r="BVI89" s="116"/>
      <c r="BVJ89" s="117"/>
      <c r="BVK89" s="118"/>
      <c r="BVL89" s="116"/>
      <c r="BVM89" s="117"/>
      <c r="BVN89" s="118"/>
      <c r="BVO89" s="116"/>
      <c r="BVP89" s="117"/>
      <c r="BVQ89" s="118"/>
      <c r="BVR89" s="116"/>
      <c r="BVS89" s="117"/>
      <c r="BVT89" s="118"/>
      <c r="BVU89" s="116"/>
      <c r="BVV89" s="117"/>
      <c r="BVW89" s="118"/>
      <c r="BVX89" s="116"/>
      <c r="BVY89" s="117"/>
      <c r="BVZ89" s="118"/>
      <c r="BWA89" s="116"/>
      <c r="BWB89" s="117"/>
      <c r="BWC89" s="118"/>
      <c r="BWD89" s="116"/>
      <c r="BWE89" s="117"/>
      <c r="BWF89" s="118"/>
      <c r="BWG89" s="116"/>
      <c r="BWH89" s="117"/>
      <c r="BWI89" s="118"/>
      <c r="BWJ89" s="116"/>
      <c r="BWK89" s="117"/>
      <c r="BWL89" s="118"/>
      <c r="BWM89" s="116"/>
      <c r="BWN89" s="117"/>
      <c r="BWO89" s="118"/>
      <c r="BWP89" s="116"/>
      <c r="BWQ89" s="117"/>
      <c r="BWR89" s="118"/>
      <c r="BWS89" s="116"/>
      <c r="BWT89" s="117"/>
      <c r="BWU89" s="118"/>
      <c r="BWV89" s="116"/>
      <c r="BWW89" s="117"/>
      <c r="BWX89" s="118"/>
      <c r="BWY89" s="116"/>
      <c r="BWZ89" s="117"/>
      <c r="BXA89" s="118"/>
      <c r="BXB89" s="116"/>
      <c r="BXC89" s="117"/>
      <c r="BXD89" s="118"/>
      <c r="BXE89" s="116"/>
      <c r="BXF89" s="117"/>
      <c r="BXG89" s="118"/>
      <c r="BXH89" s="116"/>
      <c r="BXI89" s="117"/>
      <c r="BXJ89" s="118"/>
      <c r="BXK89" s="116"/>
      <c r="BXL89" s="117"/>
      <c r="BXM89" s="118"/>
      <c r="BXN89" s="116"/>
      <c r="BXO89" s="117"/>
      <c r="BXP89" s="118"/>
      <c r="BXQ89" s="116"/>
      <c r="BXR89" s="117"/>
      <c r="BXS89" s="118"/>
      <c r="BXT89" s="116"/>
      <c r="BXU89" s="117"/>
      <c r="BXV89" s="118"/>
      <c r="BXW89" s="116"/>
      <c r="BXX89" s="117"/>
      <c r="BXY89" s="118"/>
      <c r="BXZ89" s="116"/>
      <c r="BYA89" s="117"/>
      <c r="BYB89" s="118"/>
      <c r="BYC89" s="116"/>
      <c r="BYD89" s="117"/>
      <c r="BYE89" s="118"/>
      <c r="BYF89" s="116"/>
      <c r="BYG89" s="117"/>
      <c r="BYH89" s="118"/>
      <c r="BYI89" s="116"/>
      <c r="BYJ89" s="117"/>
      <c r="BYK89" s="118"/>
      <c r="BYL89" s="116"/>
      <c r="BYM89" s="117"/>
      <c r="BYN89" s="118"/>
      <c r="BYO89" s="116"/>
      <c r="BYP89" s="117"/>
      <c r="BYQ89" s="118"/>
      <c r="BYR89" s="116"/>
      <c r="BYS89" s="117"/>
      <c r="BYT89" s="118"/>
      <c r="BYU89" s="116"/>
      <c r="BYV89" s="117"/>
      <c r="BYW89" s="118"/>
      <c r="BYX89" s="116"/>
      <c r="BYY89" s="117"/>
      <c r="BYZ89" s="118"/>
      <c r="BZA89" s="116"/>
      <c r="BZB89" s="117"/>
      <c r="BZC89" s="118"/>
      <c r="BZD89" s="116"/>
      <c r="BZE89" s="117"/>
      <c r="BZF89" s="118"/>
      <c r="BZG89" s="116"/>
      <c r="BZH89" s="117"/>
      <c r="BZI89" s="118"/>
      <c r="BZJ89" s="116"/>
      <c r="BZK89" s="117"/>
      <c r="BZL89" s="118"/>
      <c r="BZM89" s="116"/>
      <c r="BZN89" s="117"/>
      <c r="BZO89" s="118"/>
      <c r="BZP89" s="116"/>
      <c r="BZQ89" s="117"/>
      <c r="BZR89" s="118"/>
      <c r="BZS89" s="116"/>
      <c r="BZT89" s="117"/>
      <c r="BZU89" s="118"/>
      <c r="BZV89" s="116"/>
      <c r="BZW89" s="117"/>
      <c r="BZX89" s="118"/>
      <c r="BZY89" s="116"/>
      <c r="BZZ89" s="117"/>
      <c r="CAA89" s="118"/>
      <c r="CAB89" s="116"/>
      <c r="CAC89" s="117"/>
      <c r="CAD89" s="118"/>
      <c r="CAE89" s="116"/>
      <c r="CAF89" s="117"/>
      <c r="CAG89" s="118"/>
      <c r="CAH89" s="116"/>
      <c r="CAI89" s="117"/>
      <c r="CAJ89" s="118"/>
      <c r="CAK89" s="116"/>
      <c r="CAL89" s="117"/>
      <c r="CAM89" s="118"/>
      <c r="CAN89" s="116"/>
      <c r="CAO89" s="117"/>
      <c r="CAP89" s="118"/>
      <c r="CAQ89" s="116"/>
      <c r="CAR89" s="117"/>
      <c r="CAS89" s="118"/>
      <c r="CAT89" s="116"/>
      <c r="CAU89" s="117"/>
      <c r="CAV89" s="118"/>
      <c r="CAW89" s="116"/>
      <c r="CAX89" s="117"/>
      <c r="CAY89" s="118"/>
      <c r="CAZ89" s="116"/>
      <c r="CBA89" s="117"/>
      <c r="CBB89" s="118"/>
      <c r="CBC89" s="116"/>
      <c r="CBD89" s="117"/>
      <c r="CBE89" s="118"/>
      <c r="CBF89" s="116"/>
      <c r="CBG89" s="117"/>
      <c r="CBH89" s="118"/>
      <c r="CBI89" s="116"/>
      <c r="CBJ89" s="117"/>
      <c r="CBK89" s="118"/>
      <c r="CBL89" s="116"/>
      <c r="CBM89" s="117"/>
      <c r="CBN89" s="118"/>
      <c r="CBO89" s="116"/>
      <c r="CBP89" s="117"/>
      <c r="CBQ89" s="118"/>
      <c r="CBR89" s="116"/>
      <c r="CBS89" s="117"/>
      <c r="CBT89" s="118"/>
      <c r="CBU89" s="116"/>
      <c r="CBV89" s="117"/>
      <c r="CBW89" s="118"/>
      <c r="CBX89" s="116"/>
      <c r="CBY89" s="117"/>
      <c r="CBZ89" s="118"/>
      <c r="CCA89" s="116"/>
      <c r="CCB89" s="117"/>
      <c r="CCC89" s="118"/>
      <c r="CCD89" s="116"/>
      <c r="CCE89" s="117"/>
      <c r="CCF89" s="118"/>
      <c r="CCG89" s="116"/>
      <c r="CCH89" s="117"/>
      <c r="CCI89" s="118"/>
      <c r="CCJ89" s="116"/>
      <c r="CCK89" s="117"/>
      <c r="CCL89" s="118"/>
      <c r="CCM89" s="116"/>
      <c r="CCN89" s="117"/>
      <c r="CCO89" s="118"/>
      <c r="CCP89" s="116"/>
      <c r="CCQ89" s="117"/>
      <c r="CCR89" s="118"/>
      <c r="CCS89" s="116"/>
      <c r="CCT89" s="117"/>
      <c r="CCU89" s="118"/>
      <c r="CCV89" s="116"/>
      <c r="CCW89" s="117"/>
      <c r="CCX89" s="118"/>
      <c r="CCY89" s="116"/>
      <c r="CCZ89" s="117"/>
      <c r="CDA89" s="118"/>
      <c r="CDB89" s="116"/>
      <c r="CDC89" s="117"/>
      <c r="CDD89" s="118"/>
      <c r="CDE89" s="116"/>
      <c r="CDF89" s="117"/>
      <c r="CDG89" s="118"/>
      <c r="CDH89" s="116"/>
      <c r="CDI89" s="117"/>
      <c r="CDJ89" s="118"/>
      <c r="CDK89" s="116"/>
      <c r="CDL89" s="117"/>
      <c r="CDM89" s="118"/>
      <c r="CDN89" s="116"/>
      <c r="CDO89" s="117"/>
      <c r="CDP89" s="118"/>
      <c r="CDQ89" s="116"/>
      <c r="CDR89" s="117"/>
      <c r="CDS89" s="118"/>
      <c r="CDT89" s="116"/>
      <c r="CDU89" s="117"/>
      <c r="CDV89" s="118"/>
      <c r="CDW89" s="116"/>
      <c r="CDX89" s="117"/>
      <c r="CDY89" s="118"/>
      <c r="CDZ89" s="116"/>
      <c r="CEA89" s="117"/>
      <c r="CEB89" s="118"/>
      <c r="CEC89" s="116"/>
      <c r="CED89" s="117"/>
      <c r="CEE89" s="118"/>
      <c r="CEF89" s="116"/>
      <c r="CEG89" s="117"/>
      <c r="CEH89" s="118"/>
      <c r="CEI89" s="116"/>
      <c r="CEJ89" s="117"/>
      <c r="CEK89" s="118"/>
      <c r="CEL89" s="116"/>
      <c r="CEM89" s="117"/>
      <c r="CEN89" s="118"/>
      <c r="CEO89" s="116"/>
      <c r="CEP89" s="117"/>
      <c r="CEQ89" s="118"/>
      <c r="CER89" s="116"/>
      <c r="CES89" s="117"/>
      <c r="CET89" s="118"/>
      <c r="CEU89" s="116"/>
      <c r="CEV89" s="117"/>
      <c r="CEW89" s="118"/>
      <c r="CEX89" s="116"/>
      <c r="CEY89" s="117"/>
      <c r="CEZ89" s="118"/>
      <c r="CFA89" s="116"/>
      <c r="CFB89" s="117"/>
      <c r="CFC89" s="118"/>
      <c r="CFD89" s="116"/>
      <c r="CFE89" s="117"/>
      <c r="CFF89" s="118"/>
      <c r="CFG89" s="116"/>
      <c r="CFH89" s="117"/>
      <c r="CFI89" s="118"/>
      <c r="CFJ89" s="116"/>
      <c r="CFK89" s="117"/>
      <c r="CFL89" s="118"/>
      <c r="CFM89" s="116"/>
      <c r="CFN89" s="117"/>
      <c r="CFO89" s="118"/>
      <c r="CFP89" s="116"/>
      <c r="CFQ89" s="117"/>
      <c r="CFR89" s="118"/>
      <c r="CFS89" s="116"/>
      <c r="CFT89" s="117"/>
      <c r="CFU89" s="118"/>
      <c r="CFV89" s="116"/>
      <c r="CFW89" s="117"/>
      <c r="CFX89" s="118"/>
      <c r="CFY89" s="116"/>
      <c r="CFZ89" s="117"/>
      <c r="CGA89" s="118"/>
      <c r="CGB89" s="116"/>
      <c r="CGC89" s="117"/>
      <c r="CGD89" s="118"/>
      <c r="CGE89" s="116"/>
      <c r="CGF89" s="117"/>
      <c r="CGG89" s="118"/>
      <c r="CGH89" s="116"/>
      <c r="CGI89" s="117"/>
      <c r="CGJ89" s="118"/>
      <c r="CGK89" s="116"/>
      <c r="CGL89" s="117"/>
      <c r="CGM89" s="118"/>
      <c r="CGN89" s="116"/>
      <c r="CGO89" s="117"/>
      <c r="CGP89" s="118"/>
      <c r="CGQ89" s="116"/>
      <c r="CGR89" s="117"/>
      <c r="CGS89" s="118"/>
      <c r="CGT89" s="116"/>
      <c r="CGU89" s="117"/>
      <c r="CGV89" s="118"/>
      <c r="CGW89" s="116"/>
      <c r="CGX89" s="117"/>
      <c r="CGY89" s="118"/>
      <c r="CGZ89" s="116"/>
      <c r="CHA89" s="117"/>
      <c r="CHB89" s="118"/>
      <c r="CHC89" s="116"/>
      <c r="CHD89" s="117"/>
      <c r="CHE89" s="118"/>
      <c r="CHF89" s="116"/>
      <c r="CHG89" s="117"/>
      <c r="CHH89" s="118"/>
      <c r="CHI89" s="116"/>
      <c r="CHJ89" s="117"/>
      <c r="CHK89" s="118"/>
      <c r="CHL89" s="116"/>
      <c r="CHM89" s="117"/>
      <c r="CHN89" s="118"/>
      <c r="CHO89" s="116"/>
      <c r="CHP89" s="117"/>
      <c r="CHQ89" s="118"/>
      <c r="CHR89" s="116"/>
      <c r="CHS89" s="117"/>
      <c r="CHT89" s="118"/>
      <c r="CHU89" s="116"/>
      <c r="CHV89" s="117"/>
      <c r="CHW89" s="118"/>
      <c r="CHX89" s="116"/>
      <c r="CHY89" s="117"/>
      <c r="CHZ89" s="118"/>
      <c r="CIA89" s="116"/>
      <c r="CIB89" s="117"/>
      <c r="CIC89" s="118"/>
      <c r="CID89" s="116"/>
      <c r="CIE89" s="117"/>
      <c r="CIF89" s="118"/>
      <c r="CIG89" s="116"/>
      <c r="CIH89" s="117"/>
      <c r="CII89" s="118"/>
      <c r="CIJ89" s="116"/>
      <c r="CIK89" s="117"/>
      <c r="CIL89" s="118"/>
      <c r="CIM89" s="116"/>
      <c r="CIN89" s="117"/>
      <c r="CIO89" s="118"/>
      <c r="CIP89" s="116"/>
      <c r="CIQ89" s="117"/>
      <c r="CIR89" s="118"/>
      <c r="CIS89" s="116"/>
      <c r="CIT89" s="117"/>
      <c r="CIU89" s="118"/>
      <c r="CIV89" s="116"/>
      <c r="CIW89" s="117"/>
      <c r="CIX89" s="118"/>
      <c r="CIY89" s="116"/>
      <c r="CIZ89" s="117"/>
      <c r="CJA89" s="118"/>
      <c r="CJB89" s="116"/>
      <c r="CJC89" s="117"/>
      <c r="CJD89" s="118"/>
      <c r="CJE89" s="116"/>
      <c r="CJF89" s="117"/>
      <c r="CJG89" s="118"/>
      <c r="CJH89" s="116"/>
      <c r="CJI89" s="117"/>
      <c r="CJJ89" s="118"/>
      <c r="CJK89" s="116"/>
      <c r="CJL89" s="117"/>
      <c r="CJM89" s="118"/>
      <c r="CJN89" s="116"/>
      <c r="CJO89" s="117"/>
      <c r="CJP89" s="118"/>
      <c r="CJQ89" s="116"/>
      <c r="CJR89" s="117"/>
      <c r="CJS89" s="118"/>
      <c r="CJT89" s="116"/>
      <c r="CJU89" s="117"/>
      <c r="CJV89" s="118"/>
      <c r="CJW89" s="116"/>
      <c r="CJX89" s="117"/>
      <c r="CJY89" s="118"/>
      <c r="CJZ89" s="116"/>
      <c r="CKA89" s="117"/>
      <c r="CKB89" s="118"/>
      <c r="CKC89" s="116"/>
      <c r="CKD89" s="117"/>
      <c r="CKE89" s="118"/>
      <c r="CKF89" s="116"/>
      <c r="CKG89" s="117"/>
      <c r="CKH89" s="118"/>
      <c r="CKI89" s="116"/>
      <c r="CKJ89" s="117"/>
      <c r="CKK89" s="118"/>
      <c r="CKL89" s="116"/>
      <c r="CKM89" s="117"/>
      <c r="CKN89" s="118"/>
      <c r="CKO89" s="116"/>
      <c r="CKP89" s="117"/>
      <c r="CKQ89" s="118"/>
      <c r="CKR89" s="116"/>
      <c r="CKS89" s="117"/>
      <c r="CKT89" s="118"/>
      <c r="CKU89" s="116"/>
      <c r="CKV89" s="117"/>
      <c r="CKW89" s="118"/>
      <c r="CKX89" s="116"/>
      <c r="CKY89" s="117"/>
      <c r="CKZ89" s="118"/>
      <c r="CLA89" s="116"/>
      <c r="CLB89" s="117"/>
      <c r="CLC89" s="118"/>
      <c r="CLD89" s="116"/>
      <c r="CLE89" s="117"/>
      <c r="CLF89" s="118"/>
      <c r="CLG89" s="116"/>
      <c r="CLH89" s="117"/>
      <c r="CLI89" s="118"/>
      <c r="CLJ89" s="116"/>
      <c r="CLK89" s="117"/>
      <c r="CLL89" s="118"/>
      <c r="CLM89" s="116"/>
      <c r="CLN89" s="117"/>
      <c r="CLO89" s="118"/>
      <c r="CLP89" s="116"/>
      <c r="CLQ89" s="117"/>
      <c r="CLR89" s="118"/>
      <c r="CLS89" s="116"/>
      <c r="CLT89" s="117"/>
      <c r="CLU89" s="118"/>
      <c r="CLV89" s="116"/>
      <c r="CLW89" s="117"/>
      <c r="CLX89" s="118"/>
      <c r="CLY89" s="116"/>
      <c r="CLZ89" s="117"/>
      <c r="CMA89" s="118"/>
      <c r="CMB89" s="116"/>
      <c r="CMC89" s="117"/>
      <c r="CMD89" s="118"/>
      <c r="CME89" s="116"/>
      <c r="CMF89" s="117"/>
      <c r="CMG89" s="118"/>
      <c r="CMH89" s="116"/>
      <c r="CMI89" s="117"/>
      <c r="CMJ89" s="118"/>
      <c r="CMK89" s="116"/>
      <c r="CML89" s="117"/>
      <c r="CMM89" s="118"/>
      <c r="CMN89" s="116"/>
      <c r="CMO89" s="117"/>
      <c r="CMP89" s="118"/>
      <c r="CMQ89" s="116"/>
      <c r="CMR89" s="117"/>
      <c r="CMS89" s="118"/>
      <c r="CMT89" s="116"/>
      <c r="CMU89" s="117"/>
      <c r="CMV89" s="118"/>
      <c r="CMW89" s="116"/>
      <c r="CMX89" s="117"/>
      <c r="CMY89" s="118"/>
      <c r="CMZ89" s="116"/>
      <c r="CNA89" s="117"/>
      <c r="CNB89" s="118"/>
      <c r="CNC89" s="116"/>
      <c r="CND89" s="117"/>
      <c r="CNE89" s="118"/>
      <c r="CNF89" s="116"/>
      <c r="CNG89" s="117"/>
      <c r="CNH89" s="118"/>
      <c r="CNI89" s="116"/>
      <c r="CNJ89" s="117"/>
      <c r="CNK89" s="118"/>
      <c r="CNL89" s="116"/>
      <c r="CNM89" s="117"/>
      <c r="CNN89" s="118"/>
      <c r="CNO89" s="116"/>
      <c r="CNP89" s="117"/>
      <c r="CNQ89" s="118"/>
      <c r="CNR89" s="116"/>
      <c r="CNS89" s="117"/>
      <c r="CNT89" s="118"/>
      <c r="CNU89" s="116"/>
      <c r="CNV89" s="117"/>
      <c r="CNW89" s="118"/>
      <c r="CNX89" s="116"/>
      <c r="CNY89" s="117"/>
      <c r="CNZ89" s="118"/>
      <c r="COA89" s="116"/>
      <c r="COB89" s="117"/>
      <c r="COC89" s="118"/>
      <c r="COD89" s="116"/>
      <c r="COE89" s="117"/>
      <c r="COF89" s="118"/>
      <c r="COG89" s="116"/>
      <c r="COH89" s="117"/>
      <c r="COI89" s="118"/>
      <c r="COJ89" s="116"/>
      <c r="COK89" s="117"/>
      <c r="COL89" s="118"/>
      <c r="COM89" s="116"/>
      <c r="CON89" s="117"/>
      <c r="COO89" s="118"/>
      <c r="COP89" s="116"/>
      <c r="COQ89" s="117"/>
      <c r="COR89" s="118"/>
      <c r="COS89" s="116"/>
      <c r="COT89" s="117"/>
      <c r="COU89" s="118"/>
      <c r="COV89" s="116"/>
      <c r="COW89" s="117"/>
      <c r="COX89" s="118"/>
      <c r="COY89" s="116"/>
      <c r="COZ89" s="117"/>
      <c r="CPA89" s="118"/>
      <c r="CPB89" s="116"/>
      <c r="CPC89" s="117"/>
      <c r="CPD89" s="118"/>
      <c r="CPE89" s="116"/>
      <c r="CPF89" s="117"/>
      <c r="CPG89" s="118"/>
      <c r="CPH89" s="116"/>
      <c r="CPI89" s="117"/>
      <c r="CPJ89" s="118"/>
      <c r="CPK89" s="116"/>
      <c r="CPL89" s="117"/>
      <c r="CPM89" s="118"/>
      <c r="CPN89" s="116"/>
      <c r="CPO89" s="117"/>
      <c r="CPP89" s="118"/>
      <c r="CPQ89" s="116"/>
      <c r="CPR89" s="117"/>
      <c r="CPS89" s="118"/>
      <c r="CPT89" s="116"/>
      <c r="CPU89" s="117"/>
      <c r="CPV89" s="118"/>
      <c r="CPW89" s="116"/>
      <c r="CPX89" s="117"/>
      <c r="CPY89" s="118"/>
      <c r="CPZ89" s="116"/>
      <c r="CQA89" s="117"/>
      <c r="CQB89" s="118"/>
      <c r="CQC89" s="116"/>
      <c r="CQD89" s="117"/>
      <c r="CQE89" s="118"/>
      <c r="CQF89" s="116"/>
      <c r="CQG89" s="117"/>
      <c r="CQH89" s="118"/>
      <c r="CQI89" s="116"/>
      <c r="CQJ89" s="117"/>
      <c r="CQK89" s="118"/>
      <c r="CQL89" s="116"/>
      <c r="CQM89" s="117"/>
      <c r="CQN89" s="118"/>
      <c r="CQO89" s="116"/>
      <c r="CQP89" s="117"/>
      <c r="CQQ89" s="118"/>
      <c r="CQR89" s="116"/>
      <c r="CQS89" s="117"/>
      <c r="CQT89" s="118"/>
      <c r="CQU89" s="116"/>
      <c r="CQV89" s="117"/>
      <c r="CQW89" s="118"/>
      <c r="CQX89" s="116"/>
      <c r="CQY89" s="117"/>
      <c r="CQZ89" s="118"/>
      <c r="CRA89" s="116"/>
      <c r="CRB89" s="117"/>
      <c r="CRC89" s="118"/>
      <c r="CRD89" s="116"/>
      <c r="CRE89" s="117"/>
      <c r="CRF89" s="118"/>
      <c r="CRG89" s="116"/>
      <c r="CRH89" s="117"/>
      <c r="CRI89" s="118"/>
      <c r="CRJ89" s="116"/>
      <c r="CRK89" s="117"/>
      <c r="CRL89" s="118"/>
      <c r="CRM89" s="116"/>
      <c r="CRN89" s="117"/>
      <c r="CRO89" s="118"/>
      <c r="CRP89" s="116"/>
      <c r="CRQ89" s="117"/>
      <c r="CRR89" s="118"/>
      <c r="CRS89" s="116"/>
      <c r="CRT89" s="117"/>
      <c r="CRU89" s="118"/>
      <c r="CRV89" s="116"/>
      <c r="CRW89" s="117"/>
      <c r="CRX89" s="118"/>
      <c r="CRY89" s="116"/>
      <c r="CRZ89" s="117"/>
      <c r="CSA89" s="118"/>
      <c r="CSB89" s="116"/>
      <c r="CSC89" s="117"/>
      <c r="CSD89" s="118"/>
      <c r="CSE89" s="116"/>
      <c r="CSF89" s="117"/>
      <c r="CSG89" s="118"/>
      <c r="CSH89" s="116"/>
      <c r="CSI89" s="117"/>
      <c r="CSJ89" s="118"/>
      <c r="CSK89" s="116"/>
      <c r="CSL89" s="117"/>
      <c r="CSM89" s="118"/>
      <c r="CSN89" s="116"/>
      <c r="CSO89" s="117"/>
      <c r="CSP89" s="118"/>
      <c r="CSQ89" s="116"/>
      <c r="CSR89" s="117"/>
      <c r="CSS89" s="118"/>
      <c r="CST89" s="116"/>
      <c r="CSU89" s="117"/>
      <c r="CSV89" s="118"/>
      <c r="CSW89" s="116"/>
      <c r="CSX89" s="117"/>
      <c r="CSY89" s="118"/>
      <c r="CSZ89" s="116"/>
      <c r="CTA89" s="117"/>
      <c r="CTB89" s="118"/>
      <c r="CTC89" s="116"/>
      <c r="CTD89" s="117"/>
      <c r="CTE89" s="118"/>
      <c r="CTF89" s="116"/>
      <c r="CTG89" s="117"/>
      <c r="CTH89" s="118"/>
      <c r="CTI89" s="116"/>
      <c r="CTJ89" s="117"/>
      <c r="CTK89" s="118"/>
      <c r="CTL89" s="116"/>
      <c r="CTM89" s="117"/>
      <c r="CTN89" s="118"/>
      <c r="CTO89" s="116"/>
      <c r="CTP89" s="117"/>
      <c r="CTQ89" s="118"/>
      <c r="CTR89" s="116"/>
      <c r="CTS89" s="117"/>
      <c r="CTT89" s="118"/>
      <c r="CTU89" s="116"/>
      <c r="CTV89" s="117"/>
      <c r="CTW89" s="118"/>
      <c r="CTX89" s="116"/>
      <c r="CTY89" s="117"/>
      <c r="CTZ89" s="118"/>
      <c r="CUA89" s="116"/>
      <c r="CUB89" s="117"/>
      <c r="CUC89" s="118"/>
      <c r="CUD89" s="116"/>
      <c r="CUE89" s="117"/>
      <c r="CUF89" s="118"/>
      <c r="CUG89" s="116"/>
      <c r="CUH89" s="117"/>
      <c r="CUI89" s="118"/>
      <c r="CUJ89" s="116"/>
      <c r="CUK89" s="117"/>
      <c r="CUL89" s="118"/>
      <c r="CUM89" s="116"/>
      <c r="CUN89" s="117"/>
      <c r="CUO89" s="118"/>
      <c r="CUP89" s="116"/>
      <c r="CUQ89" s="117"/>
      <c r="CUR89" s="118"/>
      <c r="CUS89" s="116"/>
      <c r="CUT89" s="117"/>
      <c r="CUU89" s="118"/>
      <c r="CUV89" s="116"/>
      <c r="CUW89" s="117"/>
      <c r="CUX89" s="118"/>
      <c r="CUY89" s="116"/>
      <c r="CUZ89" s="117"/>
      <c r="CVA89" s="118"/>
      <c r="CVB89" s="116"/>
      <c r="CVC89" s="117"/>
      <c r="CVD89" s="118"/>
      <c r="CVE89" s="116"/>
      <c r="CVF89" s="117"/>
      <c r="CVG89" s="118"/>
      <c r="CVH89" s="116"/>
      <c r="CVI89" s="117"/>
      <c r="CVJ89" s="118"/>
      <c r="CVK89" s="116"/>
      <c r="CVL89" s="117"/>
      <c r="CVM89" s="118"/>
      <c r="CVN89" s="116"/>
      <c r="CVO89" s="117"/>
      <c r="CVP89" s="118"/>
      <c r="CVQ89" s="116"/>
      <c r="CVR89" s="117"/>
      <c r="CVS89" s="118"/>
      <c r="CVT89" s="116"/>
      <c r="CVU89" s="117"/>
      <c r="CVV89" s="118"/>
      <c r="CVW89" s="116"/>
      <c r="CVX89" s="117"/>
      <c r="CVY89" s="118"/>
      <c r="CVZ89" s="116"/>
      <c r="CWA89" s="117"/>
      <c r="CWB89" s="118"/>
      <c r="CWC89" s="116"/>
      <c r="CWD89" s="117"/>
      <c r="CWE89" s="118"/>
      <c r="CWF89" s="116"/>
      <c r="CWG89" s="117"/>
      <c r="CWH89" s="118"/>
      <c r="CWI89" s="116"/>
      <c r="CWJ89" s="117"/>
      <c r="CWK89" s="118"/>
      <c r="CWL89" s="116"/>
      <c r="CWM89" s="117"/>
      <c r="CWN89" s="118"/>
      <c r="CWO89" s="116"/>
      <c r="CWP89" s="117"/>
      <c r="CWQ89" s="118"/>
      <c r="CWR89" s="116"/>
      <c r="CWS89" s="117"/>
      <c r="CWT89" s="118"/>
      <c r="CWU89" s="116"/>
      <c r="CWV89" s="117"/>
      <c r="CWW89" s="118"/>
      <c r="CWX89" s="116"/>
      <c r="CWY89" s="117"/>
      <c r="CWZ89" s="118"/>
      <c r="CXA89" s="116"/>
      <c r="CXB89" s="117"/>
      <c r="CXC89" s="118"/>
      <c r="CXD89" s="116"/>
      <c r="CXE89" s="117"/>
      <c r="CXF89" s="118"/>
      <c r="CXG89" s="116"/>
      <c r="CXH89" s="117"/>
      <c r="CXI89" s="118"/>
      <c r="CXJ89" s="116"/>
      <c r="CXK89" s="117"/>
      <c r="CXL89" s="118"/>
      <c r="CXM89" s="116"/>
      <c r="CXN89" s="117"/>
      <c r="CXO89" s="118"/>
      <c r="CXP89" s="116"/>
      <c r="CXQ89" s="117"/>
      <c r="CXR89" s="118"/>
      <c r="CXS89" s="116"/>
      <c r="CXT89" s="117"/>
      <c r="CXU89" s="118"/>
      <c r="CXV89" s="116"/>
      <c r="CXW89" s="117"/>
      <c r="CXX89" s="118"/>
      <c r="CXY89" s="116"/>
      <c r="CXZ89" s="117"/>
      <c r="CYA89" s="118"/>
      <c r="CYB89" s="116"/>
      <c r="CYC89" s="117"/>
      <c r="CYD89" s="118"/>
      <c r="CYE89" s="116"/>
      <c r="CYF89" s="117"/>
      <c r="CYG89" s="118"/>
      <c r="CYH89" s="116"/>
      <c r="CYI89" s="117"/>
      <c r="CYJ89" s="118"/>
      <c r="CYK89" s="116"/>
      <c r="CYL89" s="117"/>
      <c r="CYM89" s="118"/>
      <c r="CYN89" s="116"/>
      <c r="CYO89" s="117"/>
      <c r="CYP89" s="118"/>
      <c r="CYQ89" s="116"/>
      <c r="CYR89" s="117"/>
      <c r="CYS89" s="118"/>
      <c r="CYT89" s="116"/>
      <c r="CYU89" s="117"/>
      <c r="CYV89" s="118"/>
      <c r="CYW89" s="116"/>
      <c r="CYX89" s="117"/>
      <c r="CYY89" s="118"/>
      <c r="CYZ89" s="116"/>
      <c r="CZA89" s="117"/>
      <c r="CZB89" s="118"/>
      <c r="CZC89" s="116"/>
      <c r="CZD89" s="117"/>
      <c r="CZE89" s="118"/>
      <c r="CZF89" s="116"/>
      <c r="CZG89" s="117"/>
      <c r="CZH89" s="118"/>
      <c r="CZI89" s="116"/>
      <c r="CZJ89" s="117"/>
      <c r="CZK89" s="118"/>
      <c r="CZL89" s="116"/>
      <c r="CZM89" s="117"/>
      <c r="CZN89" s="118"/>
      <c r="CZO89" s="116"/>
      <c r="CZP89" s="117"/>
      <c r="CZQ89" s="118"/>
      <c r="CZR89" s="116"/>
      <c r="CZS89" s="117"/>
      <c r="CZT89" s="118"/>
      <c r="CZU89" s="116"/>
      <c r="CZV89" s="117"/>
      <c r="CZW89" s="118"/>
      <c r="CZX89" s="116"/>
      <c r="CZY89" s="117"/>
      <c r="CZZ89" s="118"/>
      <c r="DAA89" s="116"/>
      <c r="DAB89" s="117"/>
      <c r="DAC89" s="118"/>
      <c r="DAD89" s="116"/>
      <c r="DAE89" s="117"/>
      <c r="DAF89" s="118"/>
      <c r="DAG89" s="116"/>
      <c r="DAH89" s="117"/>
      <c r="DAI89" s="118"/>
      <c r="DAJ89" s="116"/>
      <c r="DAK89" s="117"/>
      <c r="DAL89" s="118"/>
      <c r="DAM89" s="116"/>
      <c r="DAN89" s="117"/>
      <c r="DAO89" s="118"/>
      <c r="DAP89" s="116"/>
      <c r="DAQ89" s="117"/>
      <c r="DAR89" s="118"/>
      <c r="DAS89" s="116"/>
      <c r="DAT89" s="117"/>
      <c r="DAU89" s="118"/>
      <c r="DAV89" s="116"/>
      <c r="DAW89" s="117"/>
      <c r="DAX89" s="118"/>
      <c r="DAY89" s="116"/>
      <c r="DAZ89" s="117"/>
      <c r="DBA89" s="118"/>
      <c r="DBB89" s="116"/>
      <c r="DBC89" s="117"/>
      <c r="DBD89" s="118"/>
      <c r="DBE89" s="116"/>
      <c r="DBF89" s="117"/>
      <c r="DBG89" s="118"/>
      <c r="DBH89" s="116"/>
      <c r="DBI89" s="117"/>
      <c r="DBJ89" s="118"/>
      <c r="DBK89" s="116"/>
      <c r="DBL89" s="117"/>
      <c r="DBM89" s="118"/>
      <c r="DBN89" s="116"/>
      <c r="DBO89" s="117"/>
      <c r="DBP89" s="118"/>
      <c r="DBQ89" s="116"/>
      <c r="DBR89" s="117"/>
      <c r="DBS89" s="118"/>
      <c r="DBT89" s="116"/>
      <c r="DBU89" s="117"/>
      <c r="DBV89" s="118"/>
      <c r="DBW89" s="116"/>
      <c r="DBX89" s="117"/>
      <c r="DBY89" s="118"/>
      <c r="DBZ89" s="116"/>
      <c r="DCA89" s="117"/>
      <c r="DCB89" s="118"/>
      <c r="DCC89" s="116"/>
      <c r="DCD89" s="117"/>
      <c r="DCE89" s="118"/>
      <c r="DCF89" s="116"/>
      <c r="DCG89" s="117"/>
      <c r="DCH89" s="118"/>
      <c r="DCI89" s="116"/>
      <c r="DCJ89" s="117"/>
      <c r="DCK89" s="118"/>
      <c r="DCL89" s="116"/>
      <c r="DCM89" s="117"/>
      <c r="DCN89" s="118"/>
      <c r="DCO89" s="116"/>
      <c r="DCP89" s="117"/>
      <c r="DCQ89" s="118"/>
      <c r="DCR89" s="116"/>
      <c r="DCS89" s="117"/>
      <c r="DCT89" s="118"/>
      <c r="DCU89" s="116"/>
      <c r="DCV89" s="117"/>
      <c r="DCW89" s="118"/>
      <c r="DCX89" s="116"/>
      <c r="DCY89" s="117"/>
      <c r="DCZ89" s="118"/>
      <c r="DDA89" s="116"/>
      <c r="DDB89" s="117"/>
      <c r="DDC89" s="118"/>
      <c r="DDD89" s="116"/>
      <c r="DDE89" s="117"/>
      <c r="DDF89" s="118"/>
      <c r="DDG89" s="116"/>
      <c r="DDH89" s="117"/>
      <c r="DDI89" s="118"/>
      <c r="DDJ89" s="116"/>
      <c r="DDK89" s="117"/>
      <c r="DDL89" s="118"/>
      <c r="DDM89" s="116"/>
      <c r="DDN89" s="117"/>
      <c r="DDO89" s="118"/>
      <c r="DDP89" s="116"/>
      <c r="DDQ89" s="117"/>
      <c r="DDR89" s="118"/>
      <c r="DDS89" s="116"/>
      <c r="DDT89" s="117"/>
      <c r="DDU89" s="118"/>
      <c r="DDV89" s="116"/>
      <c r="DDW89" s="117"/>
      <c r="DDX89" s="118"/>
      <c r="DDY89" s="116"/>
      <c r="DDZ89" s="117"/>
      <c r="DEA89" s="118"/>
      <c r="DEB89" s="116"/>
      <c r="DEC89" s="117"/>
      <c r="DED89" s="118"/>
      <c r="DEE89" s="116"/>
      <c r="DEF89" s="117"/>
      <c r="DEG89" s="118"/>
      <c r="DEH89" s="116"/>
      <c r="DEI89" s="117"/>
      <c r="DEJ89" s="118"/>
      <c r="DEK89" s="116"/>
      <c r="DEL89" s="117"/>
      <c r="DEM89" s="118"/>
      <c r="DEN89" s="116"/>
      <c r="DEO89" s="117"/>
      <c r="DEP89" s="118"/>
      <c r="DEQ89" s="116"/>
      <c r="DER89" s="117"/>
      <c r="DES89" s="118"/>
      <c r="DET89" s="116"/>
      <c r="DEU89" s="117"/>
      <c r="DEV89" s="118"/>
      <c r="DEW89" s="116"/>
      <c r="DEX89" s="117"/>
      <c r="DEY89" s="118"/>
      <c r="DEZ89" s="116"/>
      <c r="DFA89" s="117"/>
      <c r="DFB89" s="118"/>
      <c r="DFC89" s="116"/>
      <c r="DFD89" s="117"/>
      <c r="DFE89" s="118"/>
      <c r="DFF89" s="116"/>
      <c r="DFG89" s="117"/>
      <c r="DFH89" s="118"/>
      <c r="DFI89" s="116"/>
      <c r="DFJ89" s="117"/>
      <c r="DFK89" s="118"/>
      <c r="DFL89" s="116"/>
      <c r="DFM89" s="117"/>
      <c r="DFN89" s="118"/>
      <c r="DFO89" s="116"/>
      <c r="DFP89" s="117"/>
      <c r="DFQ89" s="118"/>
      <c r="DFR89" s="116"/>
      <c r="DFS89" s="117"/>
      <c r="DFT89" s="118"/>
      <c r="DFU89" s="116"/>
      <c r="DFV89" s="117"/>
      <c r="DFW89" s="118"/>
      <c r="DFX89" s="116"/>
      <c r="DFY89" s="117"/>
      <c r="DFZ89" s="118"/>
      <c r="DGA89" s="116"/>
      <c r="DGB89" s="117"/>
      <c r="DGC89" s="118"/>
      <c r="DGD89" s="116"/>
      <c r="DGE89" s="117"/>
      <c r="DGF89" s="118"/>
      <c r="DGG89" s="116"/>
      <c r="DGH89" s="117"/>
      <c r="DGI89" s="118"/>
      <c r="DGJ89" s="116"/>
      <c r="DGK89" s="117"/>
      <c r="DGL89" s="118"/>
      <c r="DGM89" s="116"/>
      <c r="DGN89" s="117"/>
      <c r="DGO89" s="118"/>
      <c r="DGP89" s="116"/>
      <c r="DGQ89" s="117"/>
      <c r="DGR89" s="118"/>
      <c r="DGS89" s="116"/>
      <c r="DGT89" s="117"/>
      <c r="DGU89" s="118"/>
      <c r="DGV89" s="116"/>
      <c r="DGW89" s="117"/>
      <c r="DGX89" s="118"/>
      <c r="DGY89" s="116"/>
      <c r="DGZ89" s="117"/>
      <c r="DHA89" s="118"/>
      <c r="DHB89" s="116"/>
      <c r="DHC89" s="117"/>
      <c r="DHD89" s="118"/>
      <c r="DHE89" s="116"/>
      <c r="DHF89" s="117"/>
      <c r="DHG89" s="118"/>
      <c r="DHH89" s="116"/>
      <c r="DHI89" s="117"/>
      <c r="DHJ89" s="118"/>
      <c r="DHK89" s="116"/>
      <c r="DHL89" s="117"/>
      <c r="DHM89" s="118"/>
      <c r="DHN89" s="116"/>
      <c r="DHO89" s="117"/>
      <c r="DHP89" s="118"/>
      <c r="DHQ89" s="116"/>
      <c r="DHR89" s="117"/>
      <c r="DHS89" s="118"/>
      <c r="DHT89" s="116"/>
      <c r="DHU89" s="117"/>
      <c r="DHV89" s="118"/>
      <c r="DHW89" s="116"/>
      <c r="DHX89" s="117"/>
      <c r="DHY89" s="118"/>
      <c r="DHZ89" s="116"/>
      <c r="DIA89" s="117"/>
      <c r="DIB89" s="118"/>
      <c r="DIC89" s="116"/>
      <c r="DID89" s="117"/>
      <c r="DIE89" s="118"/>
      <c r="DIF89" s="116"/>
      <c r="DIG89" s="117"/>
      <c r="DIH89" s="118"/>
      <c r="DII89" s="116"/>
      <c r="DIJ89" s="117"/>
      <c r="DIK89" s="118"/>
      <c r="DIL89" s="116"/>
      <c r="DIM89" s="117"/>
      <c r="DIN89" s="118"/>
      <c r="DIO89" s="116"/>
      <c r="DIP89" s="117"/>
      <c r="DIQ89" s="118"/>
      <c r="DIR89" s="116"/>
      <c r="DIS89" s="117"/>
      <c r="DIT89" s="118"/>
      <c r="DIU89" s="116"/>
      <c r="DIV89" s="117"/>
      <c r="DIW89" s="118"/>
      <c r="DIX89" s="116"/>
      <c r="DIY89" s="117"/>
      <c r="DIZ89" s="118"/>
      <c r="DJA89" s="116"/>
      <c r="DJB89" s="117"/>
      <c r="DJC89" s="118"/>
      <c r="DJD89" s="116"/>
      <c r="DJE89" s="117"/>
      <c r="DJF89" s="118"/>
      <c r="DJG89" s="116"/>
      <c r="DJH89" s="117"/>
      <c r="DJI89" s="118"/>
      <c r="DJJ89" s="116"/>
      <c r="DJK89" s="117"/>
      <c r="DJL89" s="118"/>
      <c r="DJM89" s="116"/>
      <c r="DJN89" s="117"/>
      <c r="DJO89" s="118"/>
      <c r="DJP89" s="116"/>
      <c r="DJQ89" s="117"/>
      <c r="DJR89" s="118"/>
      <c r="DJS89" s="116"/>
      <c r="DJT89" s="117"/>
      <c r="DJU89" s="118"/>
      <c r="DJV89" s="116"/>
      <c r="DJW89" s="117"/>
      <c r="DJX89" s="118"/>
      <c r="DJY89" s="116"/>
      <c r="DJZ89" s="117"/>
      <c r="DKA89" s="118"/>
      <c r="DKB89" s="116"/>
      <c r="DKC89" s="117"/>
      <c r="DKD89" s="118"/>
      <c r="DKE89" s="116"/>
      <c r="DKF89" s="117"/>
      <c r="DKG89" s="118"/>
      <c r="DKH89" s="116"/>
      <c r="DKI89" s="117"/>
      <c r="DKJ89" s="118"/>
      <c r="DKK89" s="116"/>
      <c r="DKL89" s="117"/>
      <c r="DKM89" s="118"/>
      <c r="DKN89" s="116"/>
      <c r="DKO89" s="117"/>
      <c r="DKP89" s="118"/>
      <c r="DKQ89" s="116"/>
      <c r="DKR89" s="117"/>
      <c r="DKS89" s="118"/>
      <c r="DKT89" s="116"/>
      <c r="DKU89" s="117"/>
      <c r="DKV89" s="118"/>
      <c r="DKW89" s="116"/>
      <c r="DKX89" s="117"/>
      <c r="DKY89" s="118"/>
      <c r="DKZ89" s="116"/>
      <c r="DLA89" s="117"/>
      <c r="DLB89" s="118"/>
      <c r="DLC89" s="116"/>
      <c r="DLD89" s="117"/>
      <c r="DLE89" s="118"/>
      <c r="DLF89" s="116"/>
      <c r="DLG89" s="117"/>
      <c r="DLH89" s="118"/>
      <c r="DLI89" s="116"/>
      <c r="DLJ89" s="117"/>
      <c r="DLK89" s="118"/>
      <c r="DLL89" s="116"/>
      <c r="DLM89" s="117"/>
      <c r="DLN89" s="118"/>
      <c r="DLO89" s="116"/>
      <c r="DLP89" s="117"/>
      <c r="DLQ89" s="118"/>
      <c r="DLR89" s="116"/>
      <c r="DLS89" s="117"/>
      <c r="DLT89" s="118"/>
      <c r="DLU89" s="116"/>
      <c r="DLV89" s="117"/>
      <c r="DLW89" s="118"/>
      <c r="DLX89" s="116"/>
      <c r="DLY89" s="117"/>
      <c r="DLZ89" s="118"/>
      <c r="DMA89" s="116"/>
      <c r="DMB89" s="117"/>
      <c r="DMC89" s="118"/>
      <c r="DMD89" s="116"/>
      <c r="DME89" s="117"/>
      <c r="DMF89" s="118"/>
      <c r="DMG89" s="116"/>
      <c r="DMH89" s="117"/>
      <c r="DMI89" s="118"/>
      <c r="DMJ89" s="116"/>
      <c r="DMK89" s="117"/>
      <c r="DML89" s="118"/>
      <c r="DMM89" s="116"/>
      <c r="DMN89" s="117"/>
      <c r="DMO89" s="118"/>
      <c r="DMP89" s="116"/>
      <c r="DMQ89" s="117"/>
      <c r="DMR89" s="118"/>
      <c r="DMS89" s="116"/>
      <c r="DMT89" s="117"/>
      <c r="DMU89" s="118"/>
      <c r="DMV89" s="116"/>
      <c r="DMW89" s="117"/>
      <c r="DMX89" s="118"/>
      <c r="DMY89" s="116"/>
      <c r="DMZ89" s="117"/>
      <c r="DNA89" s="118"/>
      <c r="DNB89" s="116"/>
      <c r="DNC89" s="117"/>
      <c r="DND89" s="118"/>
      <c r="DNE89" s="116"/>
      <c r="DNF89" s="117"/>
      <c r="DNG89" s="118"/>
      <c r="DNH89" s="116"/>
      <c r="DNI89" s="117"/>
      <c r="DNJ89" s="118"/>
      <c r="DNK89" s="116"/>
      <c r="DNL89" s="117"/>
      <c r="DNM89" s="118"/>
      <c r="DNN89" s="116"/>
      <c r="DNO89" s="117"/>
      <c r="DNP89" s="118"/>
      <c r="DNQ89" s="116"/>
      <c r="DNR89" s="117"/>
      <c r="DNS89" s="118"/>
      <c r="DNT89" s="116"/>
      <c r="DNU89" s="117"/>
      <c r="DNV89" s="118"/>
      <c r="DNW89" s="116"/>
      <c r="DNX89" s="117"/>
      <c r="DNY89" s="118"/>
      <c r="DNZ89" s="116"/>
      <c r="DOA89" s="117"/>
      <c r="DOB89" s="118"/>
      <c r="DOC89" s="116"/>
      <c r="DOD89" s="117"/>
      <c r="DOE89" s="118"/>
      <c r="DOF89" s="116"/>
      <c r="DOG89" s="117"/>
      <c r="DOH89" s="118"/>
      <c r="DOI89" s="116"/>
      <c r="DOJ89" s="117"/>
      <c r="DOK89" s="118"/>
      <c r="DOL89" s="116"/>
      <c r="DOM89" s="117"/>
      <c r="DON89" s="118"/>
      <c r="DOO89" s="116"/>
      <c r="DOP89" s="117"/>
      <c r="DOQ89" s="118"/>
      <c r="DOR89" s="116"/>
      <c r="DOS89" s="117"/>
      <c r="DOT89" s="118"/>
      <c r="DOU89" s="116"/>
      <c r="DOV89" s="117"/>
      <c r="DOW89" s="118"/>
      <c r="DOX89" s="116"/>
      <c r="DOY89" s="117"/>
      <c r="DOZ89" s="118"/>
      <c r="DPA89" s="116"/>
      <c r="DPB89" s="117"/>
      <c r="DPC89" s="118"/>
      <c r="DPD89" s="116"/>
      <c r="DPE89" s="117"/>
      <c r="DPF89" s="118"/>
      <c r="DPG89" s="116"/>
      <c r="DPH89" s="117"/>
      <c r="DPI89" s="118"/>
      <c r="DPJ89" s="116"/>
      <c r="DPK89" s="117"/>
      <c r="DPL89" s="118"/>
      <c r="DPM89" s="116"/>
      <c r="DPN89" s="117"/>
      <c r="DPO89" s="118"/>
      <c r="DPP89" s="116"/>
      <c r="DPQ89" s="117"/>
      <c r="DPR89" s="118"/>
      <c r="DPS89" s="116"/>
      <c r="DPT89" s="117"/>
      <c r="DPU89" s="118"/>
      <c r="DPV89" s="116"/>
      <c r="DPW89" s="117"/>
      <c r="DPX89" s="118"/>
      <c r="DPY89" s="116"/>
      <c r="DPZ89" s="117"/>
      <c r="DQA89" s="118"/>
      <c r="DQB89" s="116"/>
      <c r="DQC89" s="117"/>
      <c r="DQD89" s="118"/>
      <c r="DQE89" s="116"/>
      <c r="DQF89" s="117"/>
      <c r="DQG89" s="118"/>
      <c r="DQH89" s="116"/>
      <c r="DQI89" s="117"/>
      <c r="DQJ89" s="118"/>
      <c r="DQK89" s="116"/>
      <c r="DQL89" s="117"/>
      <c r="DQM89" s="118"/>
      <c r="DQN89" s="116"/>
      <c r="DQO89" s="117"/>
      <c r="DQP89" s="118"/>
      <c r="DQQ89" s="116"/>
      <c r="DQR89" s="117"/>
      <c r="DQS89" s="118"/>
      <c r="DQT89" s="116"/>
      <c r="DQU89" s="117"/>
      <c r="DQV89" s="118"/>
      <c r="DQW89" s="116"/>
      <c r="DQX89" s="117"/>
      <c r="DQY89" s="118"/>
      <c r="DQZ89" s="116"/>
      <c r="DRA89" s="117"/>
      <c r="DRB89" s="118"/>
      <c r="DRC89" s="116"/>
      <c r="DRD89" s="117"/>
      <c r="DRE89" s="118"/>
      <c r="DRF89" s="116"/>
      <c r="DRG89" s="117"/>
      <c r="DRH89" s="118"/>
      <c r="DRI89" s="116"/>
      <c r="DRJ89" s="117"/>
      <c r="DRK89" s="118"/>
      <c r="DRL89" s="116"/>
      <c r="DRM89" s="117"/>
      <c r="DRN89" s="118"/>
      <c r="DRO89" s="116"/>
      <c r="DRP89" s="117"/>
      <c r="DRQ89" s="118"/>
      <c r="DRR89" s="116"/>
      <c r="DRS89" s="117"/>
      <c r="DRT89" s="118"/>
      <c r="DRU89" s="116"/>
      <c r="DRV89" s="117"/>
      <c r="DRW89" s="118"/>
      <c r="DRX89" s="116"/>
      <c r="DRY89" s="117"/>
      <c r="DRZ89" s="118"/>
      <c r="DSA89" s="116"/>
      <c r="DSB89" s="117"/>
      <c r="DSC89" s="118"/>
      <c r="DSD89" s="116"/>
      <c r="DSE89" s="117"/>
      <c r="DSF89" s="118"/>
      <c r="DSG89" s="116"/>
      <c r="DSH89" s="117"/>
      <c r="DSI89" s="118"/>
      <c r="DSJ89" s="116"/>
      <c r="DSK89" s="117"/>
      <c r="DSL89" s="118"/>
      <c r="DSM89" s="116"/>
      <c r="DSN89" s="117"/>
      <c r="DSO89" s="118"/>
      <c r="DSP89" s="116"/>
      <c r="DSQ89" s="117"/>
      <c r="DSR89" s="118"/>
      <c r="DSS89" s="116"/>
      <c r="DST89" s="117"/>
      <c r="DSU89" s="118"/>
      <c r="DSV89" s="116"/>
      <c r="DSW89" s="117"/>
      <c r="DSX89" s="118"/>
      <c r="DSY89" s="116"/>
      <c r="DSZ89" s="117"/>
      <c r="DTA89" s="118"/>
      <c r="DTB89" s="116"/>
      <c r="DTC89" s="117"/>
      <c r="DTD89" s="118"/>
      <c r="DTE89" s="116"/>
      <c r="DTF89" s="117"/>
      <c r="DTG89" s="118"/>
      <c r="DTH89" s="116"/>
      <c r="DTI89" s="117"/>
      <c r="DTJ89" s="118"/>
      <c r="DTK89" s="116"/>
      <c r="DTL89" s="117"/>
      <c r="DTM89" s="118"/>
      <c r="DTN89" s="116"/>
      <c r="DTO89" s="117"/>
      <c r="DTP89" s="118"/>
      <c r="DTQ89" s="116"/>
      <c r="DTR89" s="117"/>
      <c r="DTS89" s="118"/>
      <c r="DTT89" s="116"/>
      <c r="DTU89" s="117"/>
      <c r="DTV89" s="118"/>
      <c r="DTW89" s="116"/>
      <c r="DTX89" s="117"/>
      <c r="DTY89" s="118"/>
      <c r="DTZ89" s="116"/>
      <c r="DUA89" s="117"/>
      <c r="DUB89" s="118"/>
      <c r="DUC89" s="116"/>
      <c r="DUD89" s="117"/>
      <c r="DUE89" s="118"/>
      <c r="DUF89" s="116"/>
      <c r="DUG89" s="117"/>
      <c r="DUH89" s="118"/>
      <c r="DUI89" s="116"/>
      <c r="DUJ89" s="117"/>
      <c r="DUK89" s="118"/>
      <c r="DUL89" s="116"/>
      <c r="DUM89" s="117"/>
      <c r="DUN89" s="118"/>
      <c r="DUO89" s="116"/>
      <c r="DUP89" s="117"/>
      <c r="DUQ89" s="118"/>
      <c r="DUR89" s="116"/>
      <c r="DUS89" s="117"/>
      <c r="DUT89" s="118"/>
      <c r="DUU89" s="116"/>
      <c r="DUV89" s="117"/>
      <c r="DUW89" s="118"/>
      <c r="DUX89" s="116"/>
      <c r="DUY89" s="117"/>
      <c r="DUZ89" s="118"/>
      <c r="DVA89" s="116"/>
      <c r="DVB89" s="117"/>
      <c r="DVC89" s="118"/>
      <c r="DVD89" s="116"/>
      <c r="DVE89" s="117"/>
      <c r="DVF89" s="118"/>
      <c r="DVG89" s="116"/>
      <c r="DVH89" s="117"/>
      <c r="DVI89" s="118"/>
      <c r="DVJ89" s="116"/>
      <c r="DVK89" s="117"/>
      <c r="DVL89" s="118"/>
      <c r="DVM89" s="116"/>
      <c r="DVN89" s="117"/>
      <c r="DVO89" s="118"/>
      <c r="DVP89" s="116"/>
      <c r="DVQ89" s="117"/>
      <c r="DVR89" s="118"/>
      <c r="DVS89" s="116"/>
      <c r="DVT89" s="117"/>
      <c r="DVU89" s="118"/>
      <c r="DVV89" s="116"/>
      <c r="DVW89" s="117"/>
      <c r="DVX89" s="118"/>
      <c r="DVY89" s="116"/>
      <c r="DVZ89" s="117"/>
      <c r="DWA89" s="118"/>
      <c r="DWB89" s="116"/>
      <c r="DWC89" s="117"/>
      <c r="DWD89" s="118"/>
      <c r="DWE89" s="116"/>
      <c r="DWF89" s="117"/>
      <c r="DWG89" s="118"/>
      <c r="DWH89" s="116"/>
      <c r="DWI89" s="117"/>
      <c r="DWJ89" s="118"/>
      <c r="DWK89" s="116"/>
      <c r="DWL89" s="117"/>
      <c r="DWM89" s="118"/>
      <c r="DWN89" s="116"/>
      <c r="DWO89" s="117"/>
      <c r="DWP89" s="118"/>
      <c r="DWQ89" s="116"/>
      <c r="DWR89" s="117"/>
      <c r="DWS89" s="118"/>
      <c r="DWT89" s="116"/>
      <c r="DWU89" s="117"/>
      <c r="DWV89" s="118"/>
      <c r="DWW89" s="116"/>
      <c r="DWX89" s="117"/>
      <c r="DWY89" s="118"/>
      <c r="DWZ89" s="116"/>
      <c r="DXA89" s="117"/>
      <c r="DXB89" s="118"/>
      <c r="DXC89" s="116"/>
      <c r="DXD89" s="117"/>
      <c r="DXE89" s="118"/>
      <c r="DXF89" s="116"/>
      <c r="DXG89" s="117"/>
      <c r="DXH89" s="118"/>
      <c r="DXI89" s="116"/>
      <c r="DXJ89" s="117"/>
      <c r="DXK89" s="118"/>
      <c r="DXL89" s="116"/>
      <c r="DXM89" s="117"/>
      <c r="DXN89" s="118"/>
      <c r="DXO89" s="116"/>
      <c r="DXP89" s="117"/>
      <c r="DXQ89" s="118"/>
      <c r="DXR89" s="116"/>
      <c r="DXS89" s="117"/>
      <c r="DXT89" s="118"/>
      <c r="DXU89" s="116"/>
      <c r="DXV89" s="117"/>
      <c r="DXW89" s="118"/>
      <c r="DXX89" s="116"/>
      <c r="DXY89" s="117"/>
      <c r="DXZ89" s="118"/>
      <c r="DYA89" s="116"/>
      <c r="DYB89" s="117"/>
      <c r="DYC89" s="118"/>
      <c r="DYD89" s="116"/>
      <c r="DYE89" s="117"/>
      <c r="DYF89" s="118"/>
      <c r="DYG89" s="116"/>
      <c r="DYH89" s="117"/>
      <c r="DYI89" s="118"/>
      <c r="DYJ89" s="116"/>
      <c r="DYK89" s="117"/>
      <c r="DYL89" s="118"/>
      <c r="DYM89" s="116"/>
      <c r="DYN89" s="117"/>
      <c r="DYO89" s="118"/>
      <c r="DYP89" s="116"/>
      <c r="DYQ89" s="117"/>
      <c r="DYR89" s="118"/>
      <c r="DYS89" s="116"/>
      <c r="DYT89" s="117"/>
      <c r="DYU89" s="118"/>
      <c r="DYV89" s="116"/>
      <c r="DYW89" s="117"/>
      <c r="DYX89" s="118"/>
      <c r="DYY89" s="116"/>
      <c r="DYZ89" s="117"/>
      <c r="DZA89" s="118"/>
      <c r="DZB89" s="116"/>
      <c r="DZC89" s="117"/>
      <c r="DZD89" s="118"/>
      <c r="DZE89" s="116"/>
      <c r="DZF89" s="117"/>
      <c r="DZG89" s="118"/>
      <c r="DZH89" s="116"/>
      <c r="DZI89" s="117"/>
      <c r="DZJ89" s="118"/>
      <c r="DZK89" s="116"/>
      <c r="DZL89" s="117"/>
      <c r="DZM89" s="118"/>
      <c r="DZN89" s="116"/>
      <c r="DZO89" s="117"/>
      <c r="DZP89" s="118"/>
      <c r="DZQ89" s="116"/>
      <c r="DZR89" s="117"/>
      <c r="DZS89" s="118"/>
      <c r="DZT89" s="116"/>
      <c r="DZU89" s="117"/>
      <c r="DZV89" s="118"/>
      <c r="DZW89" s="116"/>
      <c r="DZX89" s="117"/>
      <c r="DZY89" s="118"/>
      <c r="DZZ89" s="116"/>
      <c r="EAA89" s="117"/>
      <c r="EAB89" s="118"/>
      <c r="EAC89" s="116"/>
      <c r="EAD89" s="117"/>
      <c r="EAE89" s="118"/>
      <c r="EAF89" s="116"/>
      <c r="EAG89" s="117"/>
      <c r="EAH89" s="118"/>
      <c r="EAI89" s="116"/>
      <c r="EAJ89" s="117"/>
      <c r="EAK89" s="118"/>
      <c r="EAL89" s="116"/>
      <c r="EAM89" s="117"/>
      <c r="EAN89" s="118"/>
      <c r="EAO89" s="116"/>
      <c r="EAP89" s="117"/>
      <c r="EAQ89" s="118"/>
      <c r="EAR89" s="116"/>
      <c r="EAS89" s="117"/>
      <c r="EAT89" s="118"/>
      <c r="EAU89" s="116"/>
      <c r="EAV89" s="117"/>
      <c r="EAW89" s="118"/>
      <c r="EAX89" s="116"/>
      <c r="EAY89" s="117"/>
      <c r="EAZ89" s="118"/>
      <c r="EBA89" s="116"/>
      <c r="EBB89" s="117"/>
      <c r="EBC89" s="118"/>
      <c r="EBD89" s="116"/>
      <c r="EBE89" s="117"/>
      <c r="EBF89" s="118"/>
      <c r="EBG89" s="116"/>
      <c r="EBH89" s="117"/>
      <c r="EBI89" s="118"/>
      <c r="EBJ89" s="116"/>
      <c r="EBK89" s="117"/>
      <c r="EBL89" s="118"/>
      <c r="EBM89" s="116"/>
      <c r="EBN89" s="117"/>
      <c r="EBO89" s="118"/>
      <c r="EBP89" s="116"/>
      <c r="EBQ89" s="117"/>
      <c r="EBR89" s="118"/>
      <c r="EBS89" s="116"/>
      <c r="EBT89" s="117"/>
      <c r="EBU89" s="118"/>
      <c r="EBV89" s="116"/>
      <c r="EBW89" s="117"/>
      <c r="EBX89" s="118"/>
      <c r="EBY89" s="116"/>
      <c r="EBZ89" s="117"/>
      <c r="ECA89" s="118"/>
      <c r="ECB89" s="116"/>
      <c r="ECC89" s="117"/>
      <c r="ECD89" s="118"/>
      <c r="ECE89" s="116"/>
      <c r="ECF89" s="117"/>
      <c r="ECG89" s="118"/>
      <c r="ECH89" s="116"/>
      <c r="ECI89" s="117"/>
      <c r="ECJ89" s="118"/>
      <c r="ECK89" s="116"/>
      <c r="ECL89" s="117"/>
      <c r="ECM89" s="118"/>
      <c r="ECN89" s="116"/>
      <c r="ECO89" s="117"/>
      <c r="ECP89" s="118"/>
      <c r="ECQ89" s="116"/>
      <c r="ECR89" s="117"/>
      <c r="ECS89" s="118"/>
      <c r="ECT89" s="116"/>
      <c r="ECU89" s="117"/>
      <c r="ECV89" s="118"/>
      <c r="ECW89" s="116"/>
      <c r="ECX89" s="117"/>
      <c r="ECY89" s="118"/>
      <c r="ECZ89" s="116"/>
      <c r="EDA89" s="117"/>
      <c r="EDB89" s="118"/>
      <c r="EDC89" s="116"/>
      <c r="EDD89" s="117"/>
      <c r="EDE89" s="118"/>
      <c r="EDF89" s="116"/>
      <c r="EDG89" s="117"/>
      <c r="EDH89" s="118"/>
      <c r="EDI89" s="116"/>
      <c r="EDJ89" s="117"/>
      <c r="EDK89" s="118"/>
      <c r="EDL89" s="116"/>
      <c r="EDM89" s="117"/>
      <c r="EDN89" s="118"/>
      <c r="EDO89" s="116"/>
      <c r="EDP89" s="117"/>
      <c r="EDQ89" s="118"/>
      <c r="EDR89" s="116"/>
      <c r="EDS89" s="117"/>
      <c r="EDT89" s="118"/>
      <c r="EDU89" s="116"/>
      <c r="EDV89" s="117"/>
      <c r="EDW89" s="118"/>
      <c r="EDX89" s="116"/>
      <c r="EDY89" s="117"/>
      <c r="EDZ89" s="118"/>
      <c r="EEA89" s="116"/>
      <c r="EEB89" s="117"/>
      <c r="EEC89" s="118"/>
      <c r="EED89" s="116"/>
      <c r="EEE89" s="117"/>
      <c r="EEF89" s="118"/>
      <c r="EEG89" s="116"/>
      <c r="EEH89" s="117"/>
      <c r="EEI89" s="118"/>
      <c r="EEJ89" s="116"/>
      <c r="EEK89" s="117"/>
      <c r="EEL89" s="118"/>
      <c r="EEM89" s="116"/>
      <c r="EEN89" s="117"/>
      <c r="EEO89" s="118"/>
      <c r="EEP89" s="116"/>
      <c r="EEQ89" s="117"/>
      <c r="EER89" s="118"/>
      <c r="EES89" s="116"/>
      <c r="EET89" s="117"/>
      <c r="EEU89" s="118"/>
      <c r="EEV89" s="116"/>
      <c r="EEW89" s="117"/>
      <c r="EEX89" s="118"/>
      <c r="EEY89" s="116"/>
      <c r="EEZ89" s="117"/>
      <c r="EFA89" s="118"/>
      <c r="EFB89" s="116"/>
      <c r="EFC89" s="117"/>
      <c r="EFD89" s="118"/>
      <c r="EFE89" s="116"/>
      <c r="EFF89" s="117"/>
      <c r="EFG89" s="118"/>
      <c r="EFH89" s="116"/>
      <c r="EFI89" s="117"/>
      <c r="EFJ89" s="118"/>
      <c r="EFK89" s="116"/>
      <c r="EFL89" s="117"/>
      <c r="EFM89" s="118"/>
      <c r="EFN89" s="116"/>
      <c r="EFO89" s="117"/>
      <c r="EFP89" s="118"/>
      <c r="EFQ89" s="116"/>
      <c r="EFR89" s="117"/>
      <c r="EFS89" s="118"/>
      <c r="EFT89" s="116"/>
      <c r="EFU89" s="117"/>
      <c r="EFV89" s="118"/>
      <c r="EFW89" s="116"/>
      <c r="EFX89" s="117"/>
      <c r="EFY89" s="118"/>
      <c r="EFZ89" s="116"/>
      <c r="EGA89" s="117"/>
      <c r="EGB89" s="118"/>
      <c r="EGC89" s="116"/>
      <c r="EGD89" s="117"/>
      <c r="EGE89" s="118"/>
      <c r="EGF89" s="116"/>
      <c r="EGG89" s="117"/>
      <c r="EGH89" s="118"/>
      <c r="EGI89" s="116"/>
      <c r="EGJ89" s="117"/>
      <c r="EGK89" s="118"/>
      <c r="EGL89" s="116"/>
      <c r="EGM89" s="117"/>
      <c r="EGN89" s="118"/>
      <c r="EGO89" s="116"/>
      <c r="EGP89" s="117"/>
      <c r="EGQ89" s="118"/>
      <c r="EGR89" s="116"/>
      <c r="EGS89" s="117"/>
      <c r="EGT89" s="118"/>
      <c r="EGU89" s="116"/>
      <c r="EGV89" s="117"/>
      <c r="EGW89" s="118"/>
      <c r="EGX89" s="116"/>
      <c r="EGY89" s="117"/>
      <c r="EGZ89" s="118"/>
      <c r="EHA89" s="116"/>
      <c r="EHB89" s="117"/>
      <c r="EHC89" s="118"/>
      <c r="EHD89" s="116"/>
      <c r="EHE89" s="117"/>
      <c r="EHF89" s="118"/>
      <c r="EHG89" s="116"/>
      <c r="EHH89" s="117"/>
      <c r="EHI89" s="118"/>
      <c r="EHJ89" s="116"/>
      <c r="EHK89" s="117"/>
      <c r="EHL89" s="118"/>
      <c r="EHM89" s="116"/>
      <c r="EHN89" s="117"/>
      <c r="EHO89" s="118"/>
      <c r="EHP89" s="116"/>
      <c r="EHQ89" s="117"/>
      <c r="EHR89" s="118"/>
      <c r="EHS89" s="116"/>
      <c r="EHT89" s="117"/>
      <c r="EHU89" s="118"/>
      <c r="EHV89" s="116"/>
      <c r="EHW89" s="117"/>
      <c r="EHX89" s="118"/>
      <c r="EHY89" s="116"/>
      <c r="EHZ89" s="117"/>
      <c r="EIA89" s="118"/>
      <c r="EIB89" s="116"/>
      <c r="EIC89" s="117"/>
      <c r="EID89" s="118"/>
      <c r="EIE89" s="116"/>
      <c r="EIF89" s="117"/>
      <c r="EIG89" s="118"/>
      <c r="EIH89" s="116"/>
      <c r="EII89" s="117"/>
      <c r="EIJ89" s="118"/>
      <c r="EIK89" s="116"/>
      <c r="EIL89" s="117"/>
      <c r="EIM89" s="118"/>
      <c r="EIN89" s="116"/>
      <c r="EIO89" s="117"/>
      <c r="EIP89" s="118"/>
      <c r="EIQ89" s="116"/>
      <c r="EIR89" s="117"/>
      <c r="EIS89" s="118"/>
      <c r="EIT89" s="116"/>
      <c r="EIU89" s="117"/>
      <c r="EIV89" s="118"/>
      <c r="EIW89" s="116"/>
      <c r="EIX89" s="117"/>
      <c r="EIY89" s="118"/>
      <c r="EIZ89" s="116"/>
      <c r="EJA89" s="117"/>
      <c r="EJB89" s="118"/>
      <c r="EJC89" s="116"/>
      <c r="EJD89" s="117"/>
      <c r="EJE89" s="118"/>
      <c r="EJF89" s="116"/>
      <c r="EJG89" s="117"/>
      <c r="EJH89" s="118"/>
      <c r="EJI89" s="116"/>
      <c r="EJJ89" s="117"/>
      <c r="EJK89" s="118"/>
      <c r="EJL89" s="116"/>
      <c r="EJM89" s="117"/>
      <c r="EJN89" s="118"/>
      <c r="EJO89" s="116"/>
      <c r="EJP89" s="117"/>
      <c r="EJQ89" s="118"/>
      <c r="EJR89" s="116"/>
      <c r="EJS89" s="117"/>
      <c r="EJT89" s="118"/>
      <c r="EJU89" s="116"/>
      <c r="EJV89" s="117"/>
      <c r="EJW89" s="118"/>
      <c r="EJX89" s="116"/>
      <c r="EJY89" s="117"/>
      <c r="EJZ89" s="118"/>
      <c r="EKA89" s="116"/>
      <c r="EKB89" s="117"/>
      <c r="EKC89" s="118"/>
      <c r="EKD89" s="116"/>
      <c r="EKE89" s="117"/>
      <c r="EKF89" s="118"/>
      <c r="EKG89" s="116"/>
      <c r="EKH89" s="117"/>
      <c r="EKI89" s="118"/>
      <c r="EKJ89" s="116"/>
      <c r="EKK89" s="117"/>
      <c r="EKL89" s="118"/>
      <c r="EKM89" s="116"/>
      <c r="EKN89" s="117"/>
      <c r="EKO89" s="118"/>
      <c r="EKP89" s="116"/>
      <c r="EKQ89" s="117"/>
      <c r="EKR89" s="118"/>
      <c r="EKS89" s="116"/>
      <c r="EKT89" s="117"/>
      <c r="EKU89" s="118"/>
      <c r="EKV89" s="116"/>
      <c r="EKW89" s="117"/>
      <c r="EKX89" s="118"/>
      <c r="EKY89" s="116"/>
      <c r="EKZ89" s="117"/>
      <c r="ELA89" s="118"/>
      <c r="ELB89" s="116"/>
      <c r="ELC89" s="117"/>
      <c r="ELD89" s="118"/>
      <c r="ELE89" s="116"/>
      <c r="ELF89" s="117"/>
      <c r="ELG89" s="118"/>
      <c r="ELH89" s="116"/>
      <c r="ELI89" s="117"/>
      <c r="ELJ89" s="118"/>
      <c r="ELK89" s="116"/>
      <c r="ELL89" s="117"/>
      <c r="ELM89" s="118"/>
      <c r="ELN89" s="116"/>
      <c r="ELO89" s="117"/>
      <c r="ELP89" s="118"/>
      <c r="ELQ89" s="116"/>
      <c r="ELR89" s="117"/>
      <c r="ELS89" s="118"/>
      <c r="ELT89" s="116"/>
      <c r="ELU89" s="117"/>
      <c r="ELV89" s="118"/>
      <c r="ELW89" s="116"/>
      <c r="ELX89" s="117"/>
      <c r="ELY89" s="118"/>
      <c r="ELZ89" s="116"/>
      <c r="EMA89" s="117"/>
      <c r="EMB89" s="118"/>
      <c r="EMC89" s="116"/>
      <c r="EMD89" s="117"/>
      <c r="EME89" s="118"/>
      <c r="EMF89" s="116"/>
      <c r="EMG89" s="117"/>
      <c r="EMH89" s="118"/>
      <c r="EMI89" s="116"/>
      <c r="EMJ89" s="117"/>
      <c r="EMK89" s="118"/>
      <c r="EML89" s="116"/>
      <c r="EMM89" s="117"/>
      <c r="EMN89" s="118"/>
      <c r="EMO89" s="116"/>
      <c r="EMP89" s="117"/>
      <c r="EMQ89" s="118"/>
      <c r="EMR89" s="116"/>
      <c r="EMS89" s="117"/>
      <c r="EMT89" s="118"/>
      <c r="EMU89" s="116"/>
      <c r="EMV89" s="117"/>
      <c r="EMW89" s="118"/>
      <c r="EMX89" s="116"/>
      <c r="EMY89" s="117"/>
      <c r="EMZ89" s="118"/>
      <c r="ENA89" s="116"/>
      <c r="ENB89" s="117"/>
      <c r="ENC89" s="118"/>
      <c r="END89" s="116"/>
      <c r="ENE89" s="117"/>
      <c r="ENF89" s="118"/>
      <c r="ENG89" s="116"/>
      <c r="ENH89" s="117"/>
      <c r="ENI89" s="118"/>
      <c r="ENJ89" s="116"/>
      <c r="ENK89" s="117"/>
      <c r="ENL89" s="118"/>
      <c r="ENM89" s="116"/>
      <c r="ENN89" s="117"/>
      <c r="ENO89" s="118"/>
      <c r="ENP89" s="116"/>
      <c r="ENQ89" s="117"/>
      <c r="ENR89" s="118"/>
      <c r="ENS89" s="116"/>
      <c r="ENT89" s="117"/>
      <c r="ENU89" s="118"/>
      <c r="ENV89" s="116"/>
      <c r="ENW89" s="117"/>
      <c r="ENX89" s="118"/>
      <c r="ENY89" s="116"/>
      <c r="ENZ89" s="117"/>
      <c r="EOA89" s="118"/>
      <c r="EOB89" s="116"/>
      <c r="EOC89" s="117"/>
      <c r="EOD89" s="118"/>
      <c r="EOE89" s="116"/>
      <c r="EOF89" s="117"/>
      <c r="EOG89" s="118"/>
      <c r="EOH89" s="116"/>
      <c r="EOI89" s="117"/>
      <c r="EOJ89" s="118"/>
      <c r="EOK89" s="116"/>
      <c r="EOL89" s="117"/>
      <c r="EOM89" s="118"/>
      <c r="EON89" s="116"/>
      <c r="EOO89" s="117"/>
      <c r="EOP89" s="118"/>
      <c r="EOQ89" s="116"/>
      <c r="EOR89" s="117"/>
      <c r="EOS89" s="118"/>
      <c r="EOT89" s="116"/>
      <c r="EOU89" s="117"/>
      <c r="EOV89" s="118"/>
      <c r="EOW89" s="116"/>
      <c r="EOX89" s="117"/>
      <c r="EOY89" s="118"/>
      <c r="EOZ89" s="116"/>
      <c r="EPA89" s="117"/>
      <c r="EPB89" s="118"/>
      <c r="EPC89" s="116"/>
      <c r="EPD89" s="117"/>
      <c r="EPE89" s="118"/>
      <c r="EPF89" s="116"/>
      <c r="EPG89" s="117"/>
      <c r="EPH89" s="118"/>
      <c r="EPI89" s="116"/>
      <c r="EPJ89" s="117"/>
      <c r="EPK89" s="118"/>
      <c r="EPL89" s="116"/>
      <c r="EPM89" s="117"/>
      <c r="EPN89" s="118"/>
      <c r="EPO89" s="116"/>
      <c r="EPP89" s="117"/>
      <c r="EPQ89" s="118"/>
      <c r="EPR89" s="116"/>
      <c r="EPS89" s="117"/>
      <c r="EPT89" s="118"/>
      <c r="EPU89" s="116"/>
      <c r="EPV89" s="117"/>
      <c r="EPW89" s="118"/>
      <c r="EPX89" s="116"/>
      <c r="EPY89" s="117"/>
      <c r="EPZ89" s="118"/>
      <c r="EQA89" s="116"/>
      <c r="EQB89" s="117"/>
      <c r="EQC89" s="118"/>
      <c r="EQD89" s="116"/>
      <c r="EQE89" s="117"/>
      <c r="EQF89" s="118"/>
      <c r="EQG89" s="116"/>
      <c r="EQH89" s="117"/>
      <c r="EQI89" s="118"/>
      <c r="EQJ89" s="116"/>
      <c r="EQK89" s="117"/>
      <c r="EQL89" s="118"/>
      <c r="EQM89" s="116"/>
      <c r="EQN89" s="117"/>
      <c r="EQO89" s="118"/>
      <c r="EQP89" s="116"/>
      <c r="EQQ89" s="117"/>
      <c r="EQR89" s="118"/>
      <c r="EQS89" s="116"/>
      <c r="EQT89" s="117"/>
      <c r="EQU89" s="118"/>
      <c r="EQV89" s="116"/>
      <c r="EQW89" s="117"/>
      <c r="EQX89" s="118"/>
      <c r="EQY89" s="116"/>
      <c r="EQZ89" s="117"/>
      <c r="ERA89" s="118"/>
      <c r="ERB89" s="116"/>
      <c r="ERC89" s="117"/>
      <c r="ERD89" s="118"/>
      <c r="ERE89" s="116"/>
      <c r="ERF89" s="117"/>
      <c r="ERG89" s="118"/>
      <c r="ERH89" s="116"/>
      <c r="ERI89" s="117"/>
      <c r="ERJ89" s="118"/>
      <c r="ERK89" s="116"/>
      <c r="ERL89" s="117"/>
      <c r="ERM89" s="118"/>
      <c r="ERN89" s="116"/>
      <c r="ERO89" s="117"/>
      <c r="ERP89" s="118"/>
      <c r="ERQ89" s="116"/>
      <c r="ERR89" s="117"/>
      <c r="ERS89" s="118"/>
      <c r="ERT89" s="116"/>
      <c r="ERU89" s="117"/>
      <c r="ERV89" s="118"/>
      <c r="ERW89" s="116"/>
      <c r="ERX89" s="117"/>
      <c r="ERY89" s="118"/>
      <c r="ERZ89" s="116"/>
      <c r="ESA89" s="117"/>
      <c r="ESB89" s="118"/>
      <c r="ESC89" s="116"/>
      <c r="ESD89" s="117"/>
      <c r="ESE89" s="118"/>
      <c r="ESF89" s="116"/>
      <c r="ESG89" s="117"/>
      <c r="ESH89" s="118"/>
      <c r="ESI89" s="116"/>
      <c r="ESJ89" s="117"/>
      <c r="ESK89" s="118"/>
      <c r="ESL89" s="116"/>
      <c r="ESM89" s="117"/>
      <c r="ESN89" s="118"/>
      <c r="ESO89" s="116"/>
      <c r="ESP89" s="117"/>
      <c r="ESQ89" s="118"/>
      <c r="ESR89" s="116"/>
      <c r="ESS89" s="117"/>
      <c r="EST89" s="118"/>
      <c r="ESU89" s="116"/>
      <c r="ESV89" s="117"/>
      <c r="ESW89" s="118"/>
      <c r="ESX89" s="116"/>
      <c r="ESY89" s="117"/>
      <c r="ESZ89" s="118"/>
      <c r="ETA89" s="116"/>
      <c r="ETB89" s="117"/>
      <c r="ETC89" s="118"/>
      <c r="ETD89" s="116"/>
      <c r="ETE89" s="117"/>
      <c r="ETF89" s="118"/>
      <c r="ETG89" s="116"/>
      <c r="ETH89" s="117"/>
      <c r="ETI89" s="118"/>
      <c r="ETJ89" s="116"/>
      <c r="ETK89" s="117"/>
      <c r="ETL89" s="118"/>
      <c r="ETM89" s="116"/>
      <c r="ETN89" s="117"/>
      <c r="ETO89" s="118"/>
      <c r="ETP89" s="116"/>
      <c r="ETQ89" s="117"/>
      <c r="ETR89" s="118"/>
      <c r="ETS89" s="116"/>
      <c r="ETT89" s="117"/>
      <c r="ETU89" s="118"/>
      <c r="ETV89" s="116"/>
      <c r="ETW89" s="117"/>
      <c r="ETX89" s="118"/>
      <c r="ETY89" s="116"/>
      <c r="ETZ89" s="117"/>
      <c r="EUA89" s="118"/>
      <c r="EUB89" s="116"/>
      <c r="EUC89" s="117"/>
      <c r="EUD89" s="118"/>
      <c r="EUE89" s="116"/>
      <c r="EUF89" s="117"/>
      <c r="EUG89" s="118"/>
      <c r="EUH89" s="116"/>
      <c r="EUI89" s="117"/>
      <c r="EUJ89" s="118"/>
      <c r="EUK89" s="116"/>
      <c r="EUL89" s="117"/>
      <c r="EUM89" s="118"/>
      <c r="EUN89" s="116"/>
      <c r="EUO89" s="117"/>
      <c r="EUP89" s="118"/>
      <c r="EUQ89" s="116"/>
      <c r="EUR89" s="117"/>
      <c r="EUS89" s="118"/>
      <c r="EUT89" s="116"/>
      <c r="EUU89" s="117"/>
      <c r="EUV89" s="118"/>
      <c r="EUW89" s="116"/>
      <c r="EUX89" s="117"/>
      <c r="EUY89" s="118"/>
      <c r="EUZ89" s="116"/>
      <c r="EVA89" s="117"/>
      <c r="EVB89" s="118"/>
      <c r="EVC89" s="116"/>
      <c r="EVD89" s="117"/>
      <c r="EVE89" s="118"/>
      <c r="EVF89" s="116"/>
      <c r="EVG89" s="117"/>
      <c r="EVH89" s="118"/>
      <c r="EVI89" s="116"/>
      <c r="EVJ89" s="117"/>
      <c r="EVK89" s="118"/>
      <c r="EVL89" s="116"/>
      <c r="EVM89" s="117"/>
      <c r="EVN89" s="118"/>
      <c r="EVO89" s="116"/>
      <c r="EVP89" s="117"/>
      <c r="EVQ89" s="118"/>
      <c r="EVR89" s="116"/>
      <c r="EVS89" s="117"/>
      <c r="EVT89" s="118"/>
      <c r="EVU89" s="116"/>
      <c r="EVV89" s="117"/>
      <c r="EVW89" s="118"/>
      <c r="EVX89" s="116"/>
      <c r="EVY89" s="117"/>
      <c r="EVZ89" s="118"/>
      <c r="EWA89" s="116"/>
      <c r="EWB89" s="117"/>
      <c r="EWC89" s="118"/>
      <c r="EWD89" s="116"/>
      <c r="EWE89" s="117"/>
      <c r="EWF89" s="118"/>
      <c r="EWG89" s="116"/>
      <c r="EWH89" s="117"/>
      <c r="EWI89" s="118"/>
      <c r="EWJ89" s="116"/>
      <c r="EWK89" s="117"/>
      <c r="EWL89" s="118"/>
      <c r="EWM89" s="116"/>
      <c r="EWN89" s="117"/>
      <c r="EWO89" s="118"/>
      <c r="EWP89" s="116"/>
      <c r="EWQ89" s="117"/>
      <c r="EWR89" s="118"/>
      <c r="EWS89" s="116"/>
      <c r="EWT89" s="117"/>
      <c r="EWU89" s="118"/>
      <c r="EWV89" s="116"/>
      <c r="EWW89" s="117"/>
      <c r="EWX89" s="118"/>
      <c r="EWY89" s="116"/>
      <c r="EWZ89" s="117"/>
      <c r="EXA89" s="118"/>
      <c r="EXB89" s="116"/>
      <c r="EXC89" s="117"/>
      <c r="EXD89" s="118"/>
      <c r="EXE89" s="116"/>
      <c r="EXF89" s="117"/>
      <c r="EXG89" s="118"/>
      <c r="EXH89" s="116"/>
      <c r="EXI89" s="117"/>
      <c r="EXJ89" s="118"/>
      <c r="EXK89" s="116"/>
      <c r="EXL89" s="117"/>
      <c r="EXM89" s="118"/>
      <c r="EXN89" s="116"/>
      <c r="EXO89" s="117"/>
      <c r="EXP89" s="118"/>
      <c r="EXQ89" s="116"/>
      <c r="EXR89" s="117"/>
      <c r="EXS89" s="118"/>
      <c r="EXT89" s="116"/>
      <c r="EXU89" s="117"/>
      <c r="EXV89" s="118"/>
      <c r="EXW89" s="116"/>
      <c r="EXX89" s="117"/>
      <c r="EXY89" s="118"/>
      <c r="EXZ89" s="116"/>
      <c r="EYA89" s="117"/>
      <c r="EYB89" s="118"/>
      <c r="EYC89" s="116"/>
      <c r="EYD89" s="117"/>
      <c r="EYE89" s="118"/>
      <c r="EYF89" s="116"/>
      <c r="EYG89" s="117"/>
      <c r="EYH89" s="118"/>
      <c r="EYI89" s="116"/>
      <c r="EYJ89" s="117"/>
      <c r="EYK89" s="118"/>
      <c r="EYL89" s="116"/>
      <c r="EYM89" s="117"/>
      <c r="EYN89" s="118"/>
      <c r="EYO89" s="116"/>
      <c r="EYP89" s="117"/>
      <c r="EYQ89" s="118"/>
      <c r="EYR89" s="116"/>
      <c r="EYS89" s="117"/>
      <c r="EYT89" s="118"/>
      <c r="EYU89" s="116"/>
      <c r="EYV89" s="117"/>
      <c r="EYW89" s="118"/>
      <c r="EYX89" s="116"/>
      <c r="EYY89" s="117"/>
      <c r="EYZ89" s="118"/>
      <c r="EZA89" s="116"/>
      <c r="EZB89" s="117"/>
      <c r="EZC89" s="118"/>
      <c r="EZD89" s="116"/>
      <c r="EZE89" s="117"/>
      <c r="EZF89" s="118"/>
      <c r="EZG89" s="116"/>
      <c r="EZH89" s="117"/>
      <c r="EZI89" s="118"/>
      <c r="EZJ89" s="116"/>
      <c r="EZK89" s="117"/>
      <c r="EZL89" s="118"/>
      <c r="EZM89" s="116"/>
      <c r="EZN89" s="117"/>
      <c r="EZO89" s="118"/>
      <c r="EZP89" s="116"/>
      <c r="EZQ89" s="117"/>
      <c r="EZR89" s="118"/>
      <c r="EZS89" s="116"/>
      <c r="EZT89" s="117"/>
      <c r="EZU89" s="118"/>
      <c r="EZV89" s="116"/>
      <c r="EZW89" s="117"/>
      <c r="EZX89" s="118"/>
      <c r="EZY89" s="116"/>
      <c r="EZZ89" s="117"/>
      <c r="FAA89" s="118"/>
      <c r="FAB89" s="116"/>
      <c r="FAC89" s="117"/>
      <c r="FAD89" s="118"/>
      <c r="FAE89" s="116"/>
      <c r="FAF89" s="117"/>
      <c r="FAG89" s="118"/>
      <c r="FAH89" s="116"/>
      <c r="FAI89" s="117"/>
      <c r="FAJ89" s="118"/>
      <c r="FAK89" s="116"/>
      <c r="FAL89" s="117"/>
      <c r="FAM89" s="118"/>
      <c r="FAN89" s="116"/>
      <c r="FAO89" s="117"/>
      <c r="FAP89" s="118"/>
      <c r="FAQ89" s="116"/>
      <c r="FAR89" s="117"/>
      <c r="FAS89" s="118"/>
      <c r="FAT89" s="116"/>
      <c r="FAU89" s="117"/>
      <c r="FAV89" s="118"/>
      <c r="FAW89" s="116"/>
      <c r="FAX89" s="117"/>
      <c r="FAY89" s="118"/>
      <c r="FAZ89" s="116"/>
      <c r="FBA89" s="117"/>
      <c r="FBB89" s="118"/>
      <c r="FBC89" s="116"/>
      <c r="FBD89" s="117"/>
      <c r="FBE89" s="118"/>
      <c r="FBF89" s="116"/>
      <c r="FBG89" s="117"/>
      <c r="FBH89" s="118"/>
      <c r="FBI89" s="116"/>
      <c r="FBJ89" s="117"/>
      <c r="FBK89" s="118"/>
      <c r="FBL89" s="116"/>
      <c r="FBM89" s="117"/>
      <c r="FBN89" s="118"/>
      <c r="FBO89" s="116"/>
      <c r="FBP89" s="117"/>
      <c r="FBQ89" s="118"/>
      <c r="FBR89" s="116"/>
      <c r="FBS89" s="117"/>
      <c r="FBT89" s="118"/>
      <c r="FBU89" s="116"/>
      <c r="FBV89" s="117"/>
      <c r="FBW89" s="118"/>
      <c r="FBX89" s="116"/>
      <c r="FBY89" s="117"/>
      <c r="FBZ89" s="118"/>
      <c r="FCA89" s="116"/>
      <c r="FCB89" s="117"/>
      <c r="FCC89" s="118"/>
      <c r="FCD89" s="116"/>
      <c r="FCE89" s="117"/>
      <c r="FCF89" s="118"/>
      <c r="FCG89" s="116"/>
      <c r="FCH89" s="117"/>
      <c r="FCI89" s="118"/>
      <c r="FCJ89" s="116"/>
      <c r="FCK89" s="117"/>
      <c r="FCL89" s="118"/>
      <c r="FCM89" s="116"/>
      <c r="FCN89" s="117"/>
      <c r="FCO89" s="118"/>
      <c r="FCP89" s="116"/>
      <c r="FCQ89" s="117"/>
      <c r="FCR89" s="118"/>
      <c r="FCS89" s="116"/>
      <c r="FCT89" s="117"/>
      <c r="FCU89" s="118"/>
      <c r="FCV89" s="116"/>
      <c r="FCW89" s="117"/>
      <c r="FCX89" s="118"/>
      <c r="FCY89" s="116"/>
      <c r="FCZ89" s="117"/>
      <c r="FDA89" s="118"/>
      <c r="FDB89" s="116"/>
      <c r="FDC89" s="117"/>
      <c r="FDD89" s="118"/>
      <c r="FDE89" s="116"/>
      <c r="FDF89" s="117"/>
      <c r="FDG89" s="118"/>
      <c r="FDH89" s="116"/>
      <c r="FDI89" s="117"/>
      <c r="FDJ89" s="118"/>
      <c r="FDK89" s="116"/>
      <c r="FDL89" s="117"/>
      <c r="FDM89" s="118"/>
      <c r="FDN89" s="116"/>
      <c r="FDO89" s="117"/>
      <c r="FDP89" s="118"/>
      <c r="FDQ89" s="116"/>
      <c r="FDR89" s="117"/>
      <c r="FDS89" s="118"/>
      <c r="FDT89" s="116"/>
      <c r="FDU89" s="117"/>
      <c r="FDV89" s="118"/>
      <c r="FDW89" s="116"/>
      <c r="FDX89" s="117"/>
      <c r="FDY89" s="118"/>
      <c r="FDZ89" s="116"/>
      <c r="FEA89" s="117"/>
      <c r="FEB89" s="118"/>
      <c r="FEC89" s="116"/>
      <c r="FED89" s="117"/>
      <c r="FEE89" s="118"/>
      <c r="FEF89" s="116"/>
      <c r="FEG89" s="117"/>
      <c r="FEH89" s="118"/>
      <c r="FEI89" s="116"/>
      <c r="FEJ89" s="117"/>
      <c r="FEK89" s="118"/>
      <c r="FEL89" s="116"/>
      <c r="FEM89" s="117"/>
      <c r="FEN89" s="118"/>
      <c r="FEO89" s="116"/>
      <c r="FEP89" s="117"/>
      <c r="FEQ89" s="118"/>
      <c r="FER89" s="116"/>
      <c r="FES89" s="117"/>
      <c r="FET89" s="118"/>
      <c r="FEU89" s="116"/>
      <c r="FEV89" s="117"/>
      <c r="FEW89" s="118"/>
      <c r="FEX89" s="116"/>
      <c r="FEY89" s="117"/>
      <c r="FEZ89" s="118"/>
      <c r="FFA89" s="116"/>
      <c r="FFB89" s="117"/>
      <c r="FFC89" s="118"/>
      <c r="FFD89" s="116"/>
      <c r="FFE89" s="117"/>
      <c r="FFF89" s="118"/>
      <c r="FFG89" s="116"/>
      <c r="FFH89" s="117"/>
      <c r="FFI89" s="118"/>
      <c r="FFJ89" s="116"/>
      <c r="FFK89" s="117"/>
      <c r="FFL89" s="118"/>
      <c r="FFM89" s="116"/>
      <c r="FFN89" s="117"/>
      <c r="FFO89" s="118"/>
      <c r="FFP89" s="116"/>
      <c r="FFQ89" s="117"/>
      <c r="FFR89" s="118"/>
      <c r="FFS89" s="116"/>
      <c r="FFT89" s="117"/>
      <c r="FFU89" s="118"/>
      <c r="FFV89" s="116"/>
      <c r="FFW89" s="117"/>
      <c r="FFX89" s="118"/>
      <c r="FFY89" s="116"/>
      <c r="FFZ89" s="117"/>
      <c r="FGA89" s="118"/>
      <c r="FGB89" s="116"/>
      <c r="FGC89" s="117"/>
      <c r="FGD89" s="118"/>
      <c r="FGE89" s="116"/>
      <c r="FGF89" s="117"/>
      <c r="FGG89" s="118"/>
      <c r="FGH89" s="116"/>
      <c r="FGI89" s="117"/>
      <c r="FGJ89" s="118"/>
      <c r="FGK89" s="116"/>
      <c r="FGL89" s="117"/>
      <c r="FGM89" s="118"/>
      <c r="FGN89" s="116"/>
      <c r="FGO89" s="117"/>
      <c r="FGP89" s="118"/>
      <c r="FGQ89" s="116"/>
      <c r="FGR89" s="117"/>
      <c r="FGS89" s="118"/>
      <c r="FGT89" s="116"/>
      <c r="FGU89" s="117"/>
      <c r="FGV89" s="118"/>
      <c r="FGW89" s="116"/>
      <c r="FGX89" s="117"/>
      <c r="FGY89" s="118"/>
      <c r="FGZ89" s="116"/>
      <c r="FHA89" s="117"/>
      <c r="FHB89" s="118"/>
      <c r="FHC89" s="116"/>
      <c r="FHD89" s="117"/>
      <c r="FHE89" s="118"/>
      <c r="FHF89" s="116"/>
      <c r="FHG89" s="117"/>
      <c r="FHH89" s="118"/>
      <c r="FHI89" s="116"/>
      <c r="FHJ89" s="117"/>
      <c r="FHK89" s="118"/>
      <c r="FHL89" s="116"/>
      <c r="FHM89" s="117"/>
      <c r="FHN89" s="118"/>
      <c r="FHO89" s="116"/>
      <c r="FHP89" s="117"/>
      <c r="FHQ89" s="118"/>
      <c r="FHR89" s="116"/>
      <c r="FHS89" s="117"/>
      <c r="FHT89" s="118"/>
      <c r="FHU89" s="116"/>
      <c r="FHV89" s="117"/>
      <c r="FHW89" s="118"/>
      <c r="FHX89" s="116"/>
      <c r="FHY89" s="117"/>
      <c r="FHZ89" s="118"/>
      <c r="FIA89" s="116"/>
      <c r="FIB89" s="117"/>
      <c r="FIC89" s="118"/>
      <c r="FID89" s="116"/>
      <c r="FIE89" s="117"/>
      <c r="FIF89" s="118"/>
      <c r="FIG89" s="116"/>
      <c r="FIH89" s="117"/>
      <c r="FII89" s="118"/>
      <c r="FIJ89" s="116"/>
      <c r="FIK89" s="117"/>
      <c r="FIL89" s="118"/>
      <c r="FIM89" s="116"/>
      <c r="FIN89" s="117"/>
      <c r="FIO89" s="118"/>
      <c r="FIP89" s="116"/>
      <c r="FIQ89" s="117"/>
      <c r="FIR89" s="118"/>
      <c r="FIS89" s="116"/>
      <c r="FIT89" s="117"/>
      <c r="FIU89" s="118"/>
      <c r="FIV89" s="116"/>
      <c r="FIW89" s="117"/>
      <c r="FIX89" s="118"/>
      <c r="FIY89" s="116"/>
      <c r="FIZ89" s="117"/>
      <c r="FJA89" s="118"/>
      <c r="FJB89" s="116"/>
      <c r="FJC89" s="117"/>
      <c r="FJD89" s="118"/>
      <c r="FJE89" s="116"/>
      <c r="FJF89" s="117"/>
      <c r="FJG89" s="118"/>
      <c r="FJH89" s="116"/>
      <c r="FJI89" s="117"/>
      <c r="FJJ89" s="118"/>
      <c r="FJK89" s="116"/>
      <c r="FJL89" s="117"/>
      <c r="FJM89" s="118"/>
      <c r="FJN89" s="116"/>
      <c r="FJO89" s="117"/>
      <c r="FJP89" s="118"/>
      <c r="FJQ89" s="116"/>
      <c r="FJR89" s="117"/>
      <c r="FJS89" s="118"/>
      <c r="FJT89" s="116"/>
      <c r="FJU89" s="117"/>
      <c r="FJV89" s="118"/>
      <c r="FJW89" s="116"/>
      <c r="FJX89" s="117"/>
      <c r="FJY89" s="118"/>
      <c r="FJZ89" s="116"/>
      <c r="FKA89" s="117"/>
      <c r="FKB89" s="118"/>
      <c r="FKC89" s="116"/>
      <c r="FKD89" s="117"/>
      <c r="FKE89" s="118"/>
      <c r="FKF89" s="116"/>
      <c r="FKG89" s="117"/>
      <c r="FKH89" s="118"/>
      <c r="FKI89" s="116"/>
      <c r="FKJ89" s="117"/>
      <c r="FKK89" s="118"/>
      <c r="FKL89" s="116"/>
      <c r="FKM89" s="117"/>
      <c r="FKN89" s="118"/>
      <c r="FKO89" s="116"/>
      <c r="FKP89" s="117"/>
      <c r="FKQ89" s="118"/>
      <c r="FKR89" s="116"/>
      <c r="FKS89" s="117"/>
      <c r="FKT89" s="118"/>
      <c r="FKU89" s="116"/>
      <c r="FKV89" s="117"/>
      <c r="FKW89" s="118"/>
      <c r="FKX89" s="116"/>
      <c r="FKY89" s="117"/>
      <c r="FKZ89" s="118"/>
      <c r="FLA89" s="116"/>
      <c r="FLB89" s="117"/>
      <c r="FLC89" s="118"/>
      <c r="FLD89" s="116"/>
      <c r="FLE89" s="117"/>
      <c r="FLF89" s="118"/>
      <c r="FLG89" s="116"/>
      <c r="FLH89" s="117"/>
      <c r="FLI89" s="118"/>
      <c r="FLJ89" s="116"/>
      <c r="FLK89" s="117"/>
      <c r="FLL89" s="118"/>
      <c r="FLM89" s="116"/>
      <c r="FLN89" s="117"/>
      <c r="FLO89" s="118"/>
      <c r="FLP89" s="116"/>
      <c r="FLQ89" s="117"/>
      <c r="FLR89" s="118"/>
      <c r="FLS89" s="116"/>
      <c r="FLT89" s="117"/>
      <c r="FLU89" s="118"/>
      <c r="FLV89" s="116"/>
      <c r="FLW89" s="117"/>
      <c r="FLX89" s="118"/>
      <c r="FLY89" s="116"/>
      <c r="FLZ89" s="117"/>
      <c r="FMA89" s="118"/>
      <c r="FMB89" s="116"/>
      <c r="FMC89" s="117"/>
      <c r="FMD89" s="118"/>
      <c r="FME89" s="116"/>
      <c r="FMF89" s="117"/>
      <c r="FMG89" s="118"/>
      <c r="FMH89" s="116"/>
      <c r="FMI89" s="117"/>
      <c r="FMJ89" s="118"/>
      <c r="FMK89" s="116"/>
      <c r="FML89" s="117"/>
      <c r="FMM89" s="118"/>
      <c r="FMN89" s="116"/>
      <c r="FMO89" s="117"/>
      <c r="FMP89" s="118"/>
      <c r="FMQ89" s="116"/>
      <c r="FMR89" s="117"/>
      <c r="FMS89" s="118"/>
      <c r="FMT89" s="116"/>
      <c r="FMU89" s="117"/>
      <c r="FMV89" s="118"/>
      <c r="FMW89" s="116"/>
      <c r="FMX89" s="117"/>
      <c r="FMY89" s="118"/>
      <c r="FMZ89" s="116"/>
      <c r="FNA89" s="117"/>
      <c r="FNB89" s="118"/>
      <c r="FNC89" s="116"/>
      <c r="FND89" s="117"/>
      <c r="FNE89" s="118"/>
      <c r="FNF89" s="116"/>
      <c r="FNG89" s="117"/>
      <c r="FNH89" s="118"/>
      <c r="FNI89" s="116"/>
      <c r="FNJ89" s="117"/>
      <c r="FNK89" s="118"/>
      <c r="FNL89" s="116"/>
      <c r="FNM89" s="117"/>
      <c r="FNN89" s="118"/>
      <c r="FNO89" s="116"/>
      <c r="FNP89" s="117"/>
      <c r="FNQ89" s="118"/>
      <c r="FNR89" s="116"/>
      <c r="FNS89" s="117"/>
      <c r="FNT89" s="118"/>
      <c r="FNU89" s="116"/>
      <c r="FNV89" s="117"/>
      <c r="FNW89" s="118"/>
      <c r="FNX89" s="116"/>
      <c r="FNY89" s="117"/>
      <c r="FNZ89" s="118"/>
      <c r="FOA89" s="116"/>
      <c r="FOB89" s="117"/>
      <c r="FOC89" s="118"/>
      <c r="FOD89" s="116"/>
      <c r="FOE89" s="117"/>
      <c r="FOF89" s="118"/>
      <c r="FOG89" s="116"/>
      <c r="FOH89" s="117"/>
      <c r="FOI89" s="118"/>
      <c r="FOJ89" s="116"/>
      <c r="FOK89" s="117"/>
      <c r="FOL89" s="118"/>
      <c r="FOM89" s="116"/>
      <c r="FON89" s="117"/>
      <c r="FOO89" s="118"/>
      <c r="FOP89" s="116"/>
      <c r="FOQ89" s="117"/>
      <c r="FOR89" s="118"/>
      <c r="FOS89" s="116"/>
      <c r="FOT89" s="117"/>
      <c r="FOU89" s="118"/>
      <c r="FOV89" s="116"/>
      <c r="FOW89" s="117"/>
      <c r="FOX89" s="118"/>
      <c r="FOY89" s="116"/>
      <c r="FOZ89" s="117"/>
      <c r="FPA89" s="118"/>
      <c r="FPB89" s="116"/>
      <c r="FPC89" s="117"/>
      <c r="FPD89" s="118"/>
      <c r="FPE89" s="116"/>
      <c r="FPF89" s="117"/>
      <c r="FPG89" s="118"/>
      <c r="FPH89" s="116"/>
      <c r="FPI89" s="117"/>
      <c r="FPJ89" s="118"/>
      <c r="FPK89" s="116"/>
      <c r="FPL89" s="117"/>
      <c r="FPM89" s="118"/>
      <c r="FPN89" s="116"/>
      <c r="FPO89" s="117"/>
      <c r="FPP89" s="118"/>
      <c r="FPQ89" s="116"/>
      <c r="FPR89" s="117"/>
      <c r="FPS89" s="118"/>
      <c r="FPT89" s="116"/>
      <c r="FPU89" s="117"/>
      <c r="FPV89" s="118"/>
      <c r="FPW89" s="116"/>
      <c r="FPX89" s="117"/>
      <c r="FPY89" s="118"/>
      <c r="FPZ89" s="116"/>
      <c r="FQA89" s="117"/>
      <c r="FQB89" s="118"/>
      <c r="FQC89" s="116"/>
      <c r="FQD89" s="117"/>
      <c r="FQE89" s="118"/>
      <c r="FQF89" s="116"/>
      <c r="FQG89" s="117"/>
      <c r="FQH89" s="118"/>
      <c r="FQI89" s="116"/>
      <c r="FQJ89" s="117"/>
      <c r="FQK89" s="118"/>
      <c r="FQL89" s="116"/>
      <c r="FQM89" s="117"/>
      <c r="FQN89" s="118"/>
      <c r="FQO89" s="116"/>
      <c r="FQP89" s="117"/>
      <c r="FQQ89" s="118"/>
      <c r="FQR89" s="116"/>
      <c r="FQS89" s="117"/>
      <c r="FQT89" s="118"/>
      <c r="FQU89" s="116"/>
      <c r="FQV89" s="117"/>
      <c r="FQW89" s="118"/>
      <c r="FQX89" s="116"/>
      <c r="FQY89" s="117"/>
      <c r="FQZ89" s="118"/>
      <c r="FRA89" s="116"/>
      <c r="FRB89" s="117"/>
      <c r="FRC89" s="118"/>
      <c r="FRD89" s="116"/>
      <c r="FRE89" s="117"/>
      <c r="FRF89" s="118"/>
      <c r="FRG89" s="116"/>
      <c r="FRH89" s="117"/>
      <c r="FRI89" s="118"/>
      <c r="FRJ89" s="116"/>
      <c r="FRK89" s="117"/>
      <c r="FRL89" s="118"/>
      <c r="FRM89" s="116"/>
      <c r="FRN89" s="117"/>
      <c r="FRO89" s="118"/>
      <c r="FRP89" s="116"/>
      <c r="FRQ89" s="117"/>
      <c r="FRR89" s="118"/>
      <c r="FRS89" s="116"/>
      <c r="FRT89" s="117"/>
      <c r="FRU89" s="118"/>
      <c r="FRV89" s="116"/>
      <c r="FRW89" s="117"/>
      <c r="FRX89" s="118"/>
      <c r="FRY89" s="116"/>
      <c r="FRZ89" s="117"/>
      <c r="FSA89" s="118"/>
      <c r="FSB89" s="116"/>
      <c r="FSC89" s="117"/>
      <c r="FSD89" s="118"/>
      <c r="FSE89" s="116"/>
      <c r="FSF89" s="117"/>
      <c r="FSG89" s="118"/>
      <c r="FSH89" s="116"/>
      <c r="FSI89" s="117"/>
      <c r="FSJ89" s="118"/>
      <c r="FSK89" s="116"/>
      <c r="FSL89" s="117"/>
      <c r="FSM89" s="118"/>
      <c r="FSN89" s="116"/>
      <c r="FSO89" s="117"/>
      <c r="FSP89" s="118"/>
      <c r="FSQ89" s="116"/>
      <c r="FSR89" s="117"/>
      <c r="FSS89" s="118"/>
      <c r="FST89" s="116"/>
      <c r="FSU89" s="117"/>
      <c r="FSV89" s="118"/>
      <c r="FSW89" s="116"/>
      <c r="FSX89" s="117"/>
      <c r="FSY89" s="118"/>
      <c r="FSZ89" s="116"/>
      <c r="FTA89" s="117"/>
      <c r="FTB89" s="118"/>
      <c r="FTC89" s="116"/>
      <c r="FTD89" s="117"/>
      <c r="FTE89" s="118"/>
      <c r="FTF89" s="116"/>
      <c r="FTG89" s="117"/>
      <c r="FTH89" s="118"/>
      <c r="FTI89" s="116"/>
      <c r="FTJ89" s="117"/>
      <c r="FTK89" s="118"/>
      <c r="FTL89" s="116"/>
      <c r="FTM89" s="117"/>
      <c r="FTN89" s="118"/>
      <c r="FTO89" s="116"/>
      <c r="FTP89" s="117"/>
      <c r="FTQ89" s="118"/>
      <c r="FTR89" s="116"/>
      <c r="FTS89" s="117"/>
      <c r="FTT89" s="118"/>
      <c r="FTU89" s="116"/>
      <c r="FTV89" s="117"/>
      <c r="FTW89" s="118"/>
      <c r="FTX89" s="116"/>
      <c r="FTY89" s="117"/>
      <c r="FTZ89" s="118"/>
      <c r="FUA89" s="116"/>
      <c r="FUB89" s="117"/>
      <c r="FUC89" s="118"/>
      <c r="FUD89" s="116"/>
      <c r="FUE89" s="117"/>
      <c r="FUF89" s="118"/>
      <c r="FUG89" s="116"/>
      <c r="FUH89" s="117"/>
      <c r="FUI89" s="118"/>
      <c r="FUJ89" s="116"/>
      <c r="FUK89" s="117"/>
      <c r="FUL89" s="118"/>
      <c r="FUM89" s="116"/>
      <c r="FUN89" s="117"/>
      <c r="FUO89" s="118"/>
      <c r="FUP89" s="116"/>
      <c r="FUQ89" s="117"/>
      <c r="FUR89" s="118"/>
      <c r="FUS89" s="116"/>
      <c r="FUT89" s="117"/>
      <c r="FUU89" s="118"/>
      <c r="FUV89" s="116"/>
      <c r="FUW89" s="117"/>
      <c r="FUX89" s="118"/>
      <c r="FUY89" s="116"/>
      <c r="FUZ89" s="117"/>
      <c r="FVA89" s="118"/>
      <c r="FVB89" s="116"/>
      <c r="FVC89" s="117"/>
      <c r="FVD89" s="118"/>
      <c r="FVE89" s="116"/>
      <c r="FVF89" s="117"/>
      <c r="FVG89" s="118"/>
      <c r="FVH89" s="116"/>
      <c r="FVI89" s="117"/>
      <c r="FVJ89" s="118"/>
      <c r="FVK89" s="116"/>
      <c r="FVL89" s="117"/>
      <c r="FVM89" s="118"/>
      <c r="FVN89" s="116"/>
      <c r="FVO89" s="117"/>
      <c r="FVP89" s="118"/>
      <c r="FVQ89" s="116"/>
      <c r="FVR89" s="117"/>
      <c r="FVS89" s="118"/>
      <c r="FVT89" s="116"/>
      <c r="FVU89" s="117"/>
      <c r="FVV89" s="118"/>
      <c r="FVW89" s="116"/>
      <c r="FVX89" s="117"/>
      <c r="FVY89" s="118"/>
      <c r="FVZ89" s="116"/>
      <c r="FWA89" s="117"/>
      <c r="FWB89" s="118"/>
      <c r="FWC89" s="116"/>
      <c r="FWD89" s="117"/>
      <c r="FWE89" s="118"/>
      <c r="FWF89" s="116"/>
      <c r="FWG89" s="117"/>
      <c r="FWH89" s="118"/>
      <c r="FWI89" s="116"/>
      <c r="FWJ89" s="117"/>
      <c r="FWK89" s="118"/>
      <c r="FWL89" s="116"/>
      <c r="FWM89" s="117"/>
      <c r="FWN89" s="118"/>
      <c r="FWO89" s="116"/>
      <c r="FWP89" s="117"/>
      <c r="FWQ89" s="118"/>
      <c r="FWR89" s="116"/>
      <c r="FWS89" s="117"/>
      <c r="FWT89" s="118"/>
      <c r="FWU89" s="116"/>
      <c r="FWV89" s="117"/>
      <c r="FWW89" s="118"/>
      <c r="FWX89" s="116"/>
      <c r="FWY89" s="117"/>
      <c r="FWZ89" s="118"/>
      <c r="FXA89" s="116"/>
      <c r="FXB89" s="117"/>
      <c r="FXC89" s="118"/>
      <c r="FXD89" s="116"/>
      <c r="FXE89" s="117"/>
      <c r="FXF89" s="118"/>
      <c r="FXG89" s="116"/>
      <c r="FXH89" s="117"/>
      <c r="FXI89" s="118"/>
      <c r="FXJ89" s="116"/>
      <c r="FXK89" s="117"/>
      <c r="FXL89" s="118"/>
      <c r="FXM89" s="116"/>
      <c r="FXN89" s="117"/>
      <c r="FXO89" s="118"/>
      <c r="FXP89" s="116"/>
      <c r="FXQ89" s="117"/>
      <c r="FXR89" s="118"/>
      <c r="FXS89" s="116"/>
      <c r="FXT89" s="117"/>
      <c r="FXU89" s="118"/>
      <c r="FXV89" s="116"/>
      <c r="FXW89" s="117"/>
      <c r="FXX89" s="118"/>
      <c r="FXY89" s="116"/>
      <c r="FXZ89" s="117"/>
      <c r="FYA89" s="118"/>
      <c r="FYB89" s="116"/>
      <c r="FYC89" s="117"/>
      <c r="FYD89" s="118"/>
      <c r="FYE89" s="116"/>
      <c r="FYF89" s="117"/>
      <c r="FYG89" s="118"/>
      <c r="FYH89" s="116"/>
      <c r="FYI89" s="117"/>
      <c r="FYJ89" s="118"/>
      <c r="FYK89" s="116"/>
      <c r="FYL89" s="117"/>
      <c r="FYM89" s="118"/>
      <c r="FYN89" s="116"/>
      <c r="FYO89" s="117"/>
      <c r="FYP89" s="118"/>
      <c r="FYQ89" s="116"/>
      <c r="FYR89" s="117"/>
      <c r="FYS89" s="118"/>
      <c r="FYT89" s="116"/>
      <c r="FYU89" s="117"/>
      <c r="FYV89" s="118"/>
      <c r="FYW89" s="116"/>
      <c r="FYX89" s="117"/>
      <c r="FYY89" s="118"/>
      <c r="FYZ89" s="116"/>
      <c r="FZA89" s="117"/>
      <c r="FZB89" s="118"/>
      <c r="FZC89" s="116"/>
      <c r="FZD89" s="117"/>
      <c r="FZE89" s="118"/>
      <c r="FZF89" s="116"/>
      <c r="FZG89" s="117"/>
      <c r="FZH89" s="118"/>
      <c r="FZI89" s="116"/>
      <c r="FZJ89" s="117"/>
      <c r="FZK89" s="118"/>
      <c r="FZL89" s="116"/>
      <c r="FZM89" s="117"/>
      <c r="FZN89" s="118"/>
      <c r="FZO89" s="116"/>
      <c r="FZP89" s="117"/>
      <c r="FZQ89" s="118"/>
      <c r="FZR89" s="116"/>
      <c r="FZS89" s="117"/>
      <c r="FZT89" s="118"/>
      <c r="FZU89" s="116"/>
      <c r="FZV89" s="117"/>
      <c r="FZW89" s="118"/>
      <c r="FZX89" s="116"/>
      <c r="FZY89" s="117"/>
      <c r="FZZ89" s="118"/>
      <c r="GAA89" s="116"/>
      <c r="GAB89" s="117"/>
      <c r="GAC89" s="118"/>
      <c r="GAD89" s="116"/>
      <c r="GAE89" s="117"/>
      <c r="GAF89" s="118"/>
      <c r="GAG89" s="116"/>
      <c r="GAH89" s="117"/>
      <c r="GAI89" s="118"/>
      <c r="GAJ89" s="116"/>
      <c r="GAK89" s="117"/>
      <c r="GAL89" s="118"/>
      <c r="GAM89" s="116"/>
      <c r="GAN89" s="117"/>
      <c r="GAO89" s="118"/>
      <c r="GAP89" s="116"/>
      <c r="GAQ89" s="117"/>
      <c r="GAR89" s="118"/>
      <c r="GAS89" s="116"/>
      <c r="GAT89" s="117"/>
      <c r="GAU89" s="118"/>
      <c r="GAV89" s="116"/>
      <c r="GAW89" s="117"/>
      <c r="GAX89" s="118"/>
      <c r="GAY89" s="116"/>
      <c r="GAZ89" s="117"/>
      <c r="GBA89" s="118"/>
      <c r="GBB89" s="116"/>
      <c r="GBC89" s="117"/>
      <c r="GBD89" s="118"/>
      <c r="GBE89" s="116"/>
      <c r="GBF89" s="117"/>
      <c r="GBG89" s="118"/>
      <c r="GBH89" s="116"/>
      <c r="GBI89" s="117"/>
      <c r="GBJ89" s="118"/>
      <c r="GBK89" s="116"/>
      <c r="GBL89" s="117"/>
      <c r="GBM89" s="118"/>
      <c r="GBN89" s="116"/>
      <c r="GBO89" s="117"/>
      <c r="GBP89" s="118"/>
      <c r="GBQ89" s="116"/>
      <c r="GBR89" s="117"/>
      <c r="GBS89" s="118"/>
      <c r="GBT89" s="116"/>
      <c r="GBU89" s="117"/>
      <c r="GBV89" s="118"/>
      <c r="GBW89" s="116"/>
      <c r="GBX89" s="117"/>
      <c r="GBY89" s="118"/>
      <c r="GBZ89" s="116"/>
      <c r="GCA89" s="117"/>
      <c r="GCB89" s="118"/>
      <c r="GCC89" s="116"/>
      <c r="GCD89" s="117"/>
      <c r="GCE89" s="118"/>
      <c r="GCF89" s="116"/>
      <c r="GCG89" s="117"/>
      <c r="GCH89" s="118"/>
      <c r="GCI89" s="116"/>
      <c r="GCJ89" s="117"/>
      <c r="GCK89" s="118"/>
      <c r="GCL89" s="116"/>
      <c r="GCM89" s="117"/>
      <c r="GCN89" s="118"/>
      <c r="GCO89" s="116"/>
      <c r="GCP89" s="117"/>
      <c r="GCQ89" s="118"/>
      <c r="GCR89" s="116"/>
      <c r="GCS89" s="117"/>
      <c r="GCT89" s="118"/>
      <c r="GCU89" s="116"/>
      <c r="GCV89" s="117"/>
      <c r="GCW89" s="118"/>
      <c r="GCX89" s="116"/>
      <c r="GCY89" s="117"/>
      <c r="GCZ89" s="118"/>
      <c r="GDA89" s="116"/>
      <c r="GDB89" s="117"/>
      <c r="GDC89" s="118"/>
      <c r="GDD89" s="116"/>
      <c r="GDE89" s="117"/>
      <c r="GDF89" s="118"/>
      <c r="GDG89" s="116"/>
      <c r="GDH89" s="117"/>
      <c r="GDI89" s="118"/>
      <c r="GDJ89" s="116"/>
      <c r="GDK89" s="117"/>
      <c r="GDL89" s="118"/>
      <c r="GDM89" s="116"/>
      <c r="GDN89" s="117"/>
      <c r="GDO89" s="118"/>
      <c r="GDP89" s="116"/>
      <c r="GDQ89" s="117"/>
      <c r="GDR89" s="118"/>
      <c r="GDS89" s="116"/>
      <c r="GDT89" s="117"/>
      <c r="GDU89" s="118"/>
      <c r="GDV89" s="116"/>
      <c r="GDW89" s="117"/>
      <c r="GDX89" s="118"/>
      <c r="GDY89" s="116"/>
      <c r="GDZ89" s="117"/>
      <c r="GEA89" s="118"/>
      <c r="GEB89" s="116"/>
      <c r="GEC89" s="117"/>
      <c r="GED89" s="118"/>
      <c r="GEE89" s="116"/>
      <c r="GEF89" s="117"/>
      <c r="GEG89" s="118"/>
      <c r="GEH89" s="116"/>
      <c r="GEI89" s="117"/>
      <c r="GEJ89" s="118"/>
      <c r="GEK89" s="116"/>
      <c r="GEL89" s="117"/>
      <c r="GEM89" s="118"/>
      <c r="GEN89" s="116"/>
      <c r="GEO89" s="117"/>
      <c r="GEP89" s="118"/>
      <c r="GEQ89" s="116"/>
      <c r="GER89" s="117"/>
      <c r="GES89" s="118"/>
      <c r="GET89" s="116"/>
      <c r="GEU89" s="117"/>
      <c r="GEV89" s="118"/>
      <c r="GEW89" s="116"/>
      <c r="GEX89" s="117"/>
      <c r="GEY89" s="118"/>
      <c r="GEZ89" s="116"/>
      <c r="GFA89" s="117"/>
      <c r="GFB89" s="118"/>
      <c r="GFC89" s="116"/>
      <c r="GFD89" s="117"/>
      <c r="GFE89" s="118"/>
      <c r="GFF89" s="116"/>
      <c r="GFG89" s="117"/>
      <c r="GFH89" s="118"/>
      <c r="GFI89" s="116"/>
      <c r="GFJ89" s="117"/>
      <c r="GFK89" s="118"/>
      <c r="GFL89" s="116"/>
      <c r="GFM89" s="117"/>
      <c r="GFN89" s="118"/>
      <c r="GFO89" s="116"/>
      <c r="GFP89" s="117"/>
      <c r="GFQ89" s="118"/>
      <c r="GFR89" s="116"/>
      <c r="GFS89" s="117"/>
      <c r="GFT89" s="118"/>
      <c r="GFU89" s="116"/>
      <c r="GFV89" s="117"/>
      <c r="GFW89" s="118"/>
      <c r="GFX89" s="116"/>
      <c r="GFY89" s="117"/>
      <c r="GFZ89" s="118"/>
      <c r="GGA89" s="116"/>
      <c r="GGB89" s="117"/>
      <c r="GGC89" s="118"/>
      <c r="GGD89" s="116"/>
      <c r="GGE89" s="117"/>
      <c r="GGF89" s="118"/>
      <c r="GGG89" s="116"/>
      <c r="GGH89" s="117"/>
      <c r="GGI89" s="118"/>
      <c r="GGJ89" s="116"/>
      <c r="GGK89" s="117"/>
      <c r="GGL89" s="118"/>
      <c r="GGM89" s="116"/>
      <c r="GGN89" s="117"/>
      <c r="GGO89" s="118"/>
      <c r="GGP89" s="116"/>
      <c r="GGQ89" s="117"/>
      <c r="GGR89" s="118"/>
      <c r="GGS89" s="116"/>
      <c r="GGT89" s="117"/>
      <c r="GGU89" s="118"/>
      <c r="GGV89" s="116"/>
      <c r="GGW89" s="117"/>
      <c r="GGX89" s="118"/>
      <c r="GGY89" s="116"/>
      <c r="GGZ89" s="117"/>
      <c r="GHA89" s="118"/>
      <c r="GHB89" s="116"/>
      <c r="GHC89" s="117"/>
      <c r="GHD89" s="118"/>
      <c r="GHE89" s="116"/>
      <c r="GHF89" s="117"/>
      <c r="GHG89" s="118"/>
      <c r="GHH89" s="116"/>
      <c r="GHI89" s="117"/>
      <c r="GHJ89" s="118"/>
      <c r="GHK89" s="116"/>
      <c r="GHL89" s="117"/>
      <c r="GHM89" s="118"/>
      <c r="GHN89" s="116"/>
      <c r="GHO89" s="117"/>
      <c r="GHP89" s="118"/>
      <c r="GHQ89" s="116"/>
      <c r="GHR89" s="117"/>
      <c r="GHS89" s="118"/>
      <c r="GHT89" s="116"/>
      <c r="GHU89" s="117"/>
      <c r="GHV89" s="118"/>
      <c r="GHW89" s="116"/>
      <c r="GHX89" s="117"/>
      <c r="GHY89" s="118"/>
      <c r="GHZ89" s="116"/>
      <c r="GIA89" s="117"/>
      <c r="GIB89" s="118"/>
      <c r="GIC89" s="116"/>
      <c r="GID89" s="117"/>
      <c r="GIE89" s="118"/>
      <c r="GIF89" s="116"/>
      <c r="GIG89" s="117"/>
      <c r="GIH89" s="118"/>
      <c r="GII89" s="116"/>
      <c r="GIJ89" s="117"/>
      <c r="GIK89" s="118"/>
      <c r="GIL89" s="116"/>
      <c r="GIM89" s="117"/>
      <c r="GIN89" s="118"/>
      <c r="GIO89" s="116"/>
      <c r="GIP89" s="117"/>
      <c r="GIQ89" s="118"/>
      <c r="GIR89" s="116"/>
      <c r="GIS89" s="117"/>
      <c r="GIT89" s="118"/>
      <c r="GIU89" s="116"/>
      <c r="GIV89" s="117"/>
      <c r="GIW89" s="118"/>
      <c r="GIX89" s="116"/>
      <c r="GIY89" s="117"/>
      <c r="GIZ89" s="118"/>
      <c r="GJA89" s="116"/>
      <c r="GJB89" s="117"/>
      <c r="GJC89" s="118"/>
      <c r="GJD89" s="116"/>
      <c r="GJE89" s="117"/>
      <c r="GJF89" s="118"/>
      <c r="GJG89" s="116"/>
      <c r="GJH89" s="117"/>
      <c r="GJI89" s="118"/>
      <c r="GJJ89" s="116"/>
      <c r="GJK89" s="117"/>
      <c r="GJL89" s="118"/>
      <c r="GJM89" s="116"/>
      <c r="GJN89" s="117"/>
      <c r="GJO89" s="118"/>
      <c r="GJP89" s="116"/>
      <c r="GJQ89" s="117"/>
      <c r="GJR89" s="118"/>
      <c r="GJS89" s="116"/>
      <c r="GJT89" s="117"/>
      <c r="GJU89" s="118"/>
      <c r="GJV89" s="116"/>
      <c r="GJW89" s="117"/>
      <c r="GJX89" s="118"/>
      <c r="GJY89" s="116"/>
      <c r="GJZ89" s="117"/>
      <c r="GKA89" s="118"/>
      <c r="GKB89" s="116"/>
      <c r="GKC89" s="117"/>
      <c r="GKD89" s="118"/>
      <c r="GKE89" s="116"/>
      <c r="GKF89" s="117"/>
      <c r="GKG89" s="118"/>
      <c r="GKH89" s="116"/>
      <c r="GKI89" s="117"/>
      <c r="GKJ89" s="118"/>
      <c r="GKK89" s="116"/>
      <c r="GKL89" s="117"/>
      <c r="GKM89" s="118"/>
      <c r="GKN89" s="116"/>
      <c r="GKO89" s="117"/>
      <c r="GKP89" s="118"/>
      <c r="GKQ89" s="116"/>
      <c r="GKR89" s="117"/>
      <c r="GKS89" s="118"/>
      <c r="GKT89" s="116"/>
      <c r="GKU89" s="117"/>
      <c r="GKV89" s="118"/>
      <c r="GKW89" s="116"/>
      <c r="GKX89" s="117"/>
      <c r="GKY89" s="118"/>
      <c r="GKZ89" s="116"/>
      <c r="GLA89" s="117"/>
      <c r="GLB89" s="118"/>
      <c r="GLC89" s="116"/>
      <c r="GLD89" s="117"/>
      <c r="GLE89" s="118"/>
      <c r="GLF89" s="116"/>
      <c r="GLG89" s="117"/>
      <c r="GLH89" s="118"/>
      <c r="GLI89" s="116"/>
      <c r="GLJ89" s="117"/>
      <c r="GLK89" s="118"/>
      <c r="GLL89" s="116"/>
      <c r="GLM89" s="117"/>
      <c r="GLN89" s="118"/>
      <c r="GLO89" s="116"/>
      <c r="GLP89" s="117"/>
      <c r="GLQ89" s="118"/>
      <c r="GLR89" s="116"/>
      <c r="GLS89" s="117"/>
      <c r="GLT89" s="118"/>
      <c r="GLU89" s="116"/>
      <c r="GLV89" s="117"/>
      <c r="GLW89" s="118"/>
      <c r="GLX89" s="116"/>
      <c r="GLY89" s="117"/>
      <c r="GLZ89" s="118"/>
      <c r="GMA89" s="116"/>
      <c r="GMB89" s="117"/>
      <c r="GMC89" s="118"/>
      <c r="GMD89" s="116"/>
      <c r="GME89" s="117"/>
      <c r="GMF89" s="118"/>
      <c r="GMG89" s="116"/>
      <c r="GMH89" s="117"/>
      <c r="GMI89" s="118"/>
      <c r="GMJ89" s="116"/>
      <c r="GMK89" s="117"/>
      <c r="GML89" s="118"/>
      <c r="GMM89" s="116"/>
      <c r="GMN89" s="117"/>
      <c r="GMO89" s="118"/>
      <c r="GMP89" s="116"/>
      <c r="GMQ89" s="117"/>
      <c r="GMR89" s="118"/>
      <c r="GMS89" s="116"/>
      <c r="GMT89" s="117"/>
      <c r="GMU89" s="118"/>
      <c r="GMV89" s="116"/>
      <c r="GMW89" s="117"/>
      <c r="GMX89" s="118"/>
      <c r="GMY89" s="116"/>
      <c r="GMZ89" s="117"/>
      <c r="GNA89" s="118"/>
      <c r="GNB89" s="116"/>
      <c r="GNC89" s="117"/>
      <c r="GND89" s="118"/>
      <c r="GNE89" s="116"/>
      <c r="GNF89" s="117"/>
      <c r="GNG89" s="118"/>
      <c r="GNH89" s="116"/>
      <c r="GNI89" s="117"/>
      <c r="GNJ89" s="118"/>
      <c r="GNK89" s="116"/>
      <c r="GNL89" s="117"/>
      <c r="GNM89" s="118"/>
      <c r="GNN89" s="116"/>
      <c r="GNO89" s="117"/>
      <c r="GNP89" s="118"/>
      <c r="GNQ89" s="116"/>
      <c r="GNR89" s="117"/>
      <c r="GNS89" s="118"/>
      <c r="GNT89" s="116"/>
      <c r="GNU89" s="117"/>
      <c r="GNV89" s="118"/>
      <c r="GNW89" s="116"/>
      <c r="GNX89" s="117"/>
      <c r="GNY89" s="118"/>
      <c r="GNZ89" s="116"/>
      <c r="GOA89" s="117"/>
      <c r="GOB89" s="118"/>
      <c r="GOC89" s="116"/>
      <c r="GOD89" s="117"/>
      <c r="GOE89" s="118"/>
      <c r="GOF89" s="116"/>
      <c r="GOG89" s="117"/>
      <c r="GOH89" s="118"/>
      <c r="GOI89" s="116"/>
      <c r="GOJ89" s="117"/>
      <c r="GOK89" s="118"/>
      <c r="GOL89" s="116"/>
      <c r="GOM89" s="117"/>
      <c r="GON89" s="118"/>
      <c r="GOO89" s="116"/>
      <c r="GOP89" s="117"/>
      <c r="GOQ89" s="118"/>
      <c r="GOR89" s="116"/>
      <c r="GOS89" s="117"/>
      <c r="GOT89" s="118"/>
      <c r="GOU89" s="116"/>
      <c r="GOV89" s="117"/>
      <c r="GOW89" s="118"/>
      <c r="GOX89" s="116"/>
      <c r="GOY89" s="117"/>
      <c r="GOZ89" s="118"/>
      <c r="GPA89" s="116"/>
      <c r="GPB89" s="117"/>
      <c r="GPC89" s="118"/>
      <c r="GPD89" s="116"/>
      <c r="GPE89" s="117"/>
      <c r="GPF89" s="118"/>
      <c r="GPG89" s="116"/>
      <c r="GPH89" s="117"/>
      <c r="GPI89" s="118"/>
      <c r="GPJ89" s="116"/>
      <c r="GPK89" s="117"/>
      <c r="GPL89" s="118"/>
      <c r="GPM89" s="116"/>
      <c r="GPN89" s="117"/>
      <c r="GPO89" s="118"/>
      <c r="GPP89" s="116"/>
      <c r="GPQ89" s="117"/>
      <c r="GPR89" s="118"/>
      <c r="GPS89" s="116"/>
      <c r="GPT89" s="117"/>
      <c r="GPU89" s="118"/>
      <c r="GPV89" s="116"/>
      <c r="GPW89" s="117"/>
      <c r="GPX89" s="118"/>
      <c r="GPY89" s="116"/>
      <c r="GPZ89" s="117"/>
      <c r="GQA89" s="118"/>
      <c r="GQB89" s="116"/>
      <c r="GQC89" s="117"/>
      <c r="GQD89" s="118"/>
      <c r="GQE89" s="116"/>
      <c r="GQF89" s="117"/>
      <c r="GQG89" s="118"/>
      <c r="GQH89" s="116"/>
      <c r="GQI89" s="117"/>
      <c r="GQJ89" s="118"/>
      <c r="GQK89" s="116"/>
      <c r="GQL89" s="117"/>
      <c r="GQM89" s="118"/>
      <c r="GQN89" s="116"/>
      <c r="GQO89" s="117"/>
      <c r="GQP89" s="118"/>
      <c r="GQQ89" s="116"/>
      <c r="GQR89" s="117"/>
      <c r="GQS89" s="118"/>
      <c r="GQT89" s="116"/>
      <c r="GQU89" s="117"/>
      <c r="GQV89" s="118"/>
      <c r="GQW89" s="116"/>
      <c r="GQX89" s="117"/>
      <c r="GQY89" s="118"/>
      <c r="GQZ89" s="116"/>
      <c r="GRA89" s="117"/>
      <c r="GRB89" s="118"/>
      <c r="GRC89" s="116"/>
      <c r="GRD89" s="117"/>
      <c r="GRE89" s="118"/>
      <c r="GRF89" s="116"/>
      <c r="GRG89" s="117"/>
      <c r="GRH89" s="118"/>
      <c r="GRI89" s="116"/>
      <c r="GRJ89" s="117"/>
      <c r="GRK89" s="118"/>
      <c r="GRL89" s="116"/>
      <c r="GRM89" s="117"/>
      <c r="GRN89" s="118"/>
      <c r="GRO89" s="116"/>
      <c r="GRP89" s="117"/>
      <c r="GRQ89" s="118"/>
      <c r="GRR89" s="116"/>
      <c r="GRS89" s="117"/>
      <c r="GRT89" s="118"/>
      <c r="GRU89" s="116"/>
      <c r="GRV89" s="117"/>
      <c r="GRW89" s="118"/>
      <c r="GRX89" s="116"/>
      <c r="GRY89" s="117"/>
      <c r="GRZ89" s="118"/>
      <c r="GSA89" s="116"/>
      <c r="GSB89" s="117"/>
      <c r="GSC89" s="118"/>
      <c r="GSD89" s="116"/>
      <c r="GSE89" s="117"/>
      <c r="GSF89" s="118"/>
      <c r="GSG89" s="116"/>
      <c r="GSH89" s="117"/>
      <c r="GSI89" s="118"/>
      <c r="GSJ89" s="116"/>
      <c r="GSK89" s="117"/>
      <c r="GSL89" s="118"/>
      <c r="GSM89" s="116"/>
      <c r="GSN89" s="117"/>
      <c r="GSO89" s="118"/>
      <c r="GSP89" s="116"/>
      <c r="GSQ89" s="117"/>
      <c r="GSR89" s="118"/>
      <c r="GSS89" s="116"/>
      <c r="GST89" s="117"/>
      <c r="GSU89" s="118"/>
      <c r="GSV89" s="116"/>
      <c r="GSW89" s="117"/>
      <c r="GSX89" s="118"/>
      <c r="GSY89" s="116"/>
      <c r="GSZ89" s="117"/>
      <c r="GTA89" s="118"/>
      <c r="GTB89" s="116"/>
      <c r="GTC89" s="117"/>
      <c r="GTD89" s="118"/>
      <c r="GTE89" s="116"/>
      <c r="GTF89" s="117"/>
      <c r="GTG89" s="118"/>
      <c r="GTH89" s="116"/>
      <c r="GTI89" s="117"/>
      <c r="GTJ89" s="118"/>
      <c r="GTK89" s="116"/>
      <c r="GTL89" s="117"/>
      <c r="GTM89" s="118"/>
      <c r="GTN89" s="116"/>
      <c r="GTO89" s="117"/>
      <c r="GTP89" s="118"/>
      <c r="GTQ89" s="116"/>
      <c r="GTR89" s="117"/>
      <c r="GTS89" s="118"/>
      <c r="GTT89" s="116"/>
      <c r="GTU89" s="117"/>
      <c r="GTV89" s="118"/>
      <c r="GTW89" s="116"/>
      <c r="GTX89" s="117"/>
      <c r="GTY89" s="118"/>
      <c r="GTZ89" s="116"/>
      <c r="GUA89" s="117"/>
      <c r="GUB89" s="118"/>
      <c r="GUC89" s="116"/>
      <c r="GUD89" s="117"/>
      <c r="GUE89" s="118"/>
      <c r="GUF89" s="116"/>
      <c r="GUG89" s="117"/>
      <c r="GUH89" s="118"/>
      <c r="GUI89" s="116"/>
      <c r="GUJ89" s="117"/>
      <c r="GUK89" s="118"/>
      <c r="GUL89" s="116"/>
      <c r="GUM89" s="117"/>
      <c r="GUN89" s="118"/>
      <c r="GUO89" s="116"/>
      <c r="GUP89" s="117"/>
      <c r="GUQ89" s="118"/>
      <c r="GUR89" s="116"/>
      <c r="GUS89" s="117"/>
      <c r="GUT89" s="118"/>
      <c r="GUU89" s="116"/>
      <c r="GUV89" s="117"/>
      <c r="GUW89" s="118"/>
      <c r="GUX89" s="116"/>
      <c r="GUY89" s="117"/>
      <c r="GUZ89" s="118"/>
      <c r="GVA89" s="116"/>
      <c r="GVB89" s="117"/>
      <c r="GVC89" s="118"/>
      <c r="GVD89" s="116"/>
      <c r="GVE89" s="117"/>
      <c r="GVF89" s="118"/>
      <c r="GVG89" s="116"/>
      <c r="GVH89" s="117"/>
      <c r="GVI89" s="118"/>
      <c r="GVJ89" s="116"/>
      <c r="GVK89" s="117"/>
      <c r="GVL89" s="118"/>
      <c r="GVM89" s="116"/>
      <c r="GVN89" s="117"/>
      <c r="GVO89" s="118"/>
      <c r="GVP89" s="116"/>
      <c r="GVQ89" s="117"/>
      <c r="GVR89" s="118"/>
      <c r="GVS89" s="116"/>
      <c r="GVT89" s="117"/>
      <c r="GVU89" s="118"/>
      <c r="GVV89" s="116"/>
      <c r="GVW89" s="117"/>
      <c r="GVX89" s="118"/>
      <c r="GVY89" s="116"/>
      <c r="GVZ89" s="117"/>
      <c r="GWA89" s="118"/>
      <c r="GWB89" s="116"/>
      <c r="GWC89" s="117"/>
      <c r="GWD89" s="118"/>
      <c r="GWE89" s="116"/>
      <c r="GWF89" s="117"/>
      <c r="GWG89" s="118"/>
      <c r="GWH89" s="116"/>
      <c r="GWI89" s="117"/>
      <c r="GWJ89" s="118"/>
      <c r="GWK89" s="116"/>
      <c r="GWL89" s="117"/>
      <c r="GWM89" s="118"/>
      <c r="GWN89" s="116"/>
      <c r="GWO89" s="117"/>
      <c r="GWP89" s="118"/>
      <c r="GWQ89" s="116"/>
      <c r="GWR89" s="117"/>
      <c r="GWS89" s="118"/>
      <c r="GWT89" s="116"/>
      <c r="GWU89" s="117"/>
      <c r="GWV89" s="118"/>
      <c r="GWW89" s="116"/>
      <c r="GWX89" s="117"/>
      <c r="GWY89" s="118"/>
      <c r="GWZ89" s="116"/>
      <c r="GXA89" s="117"/>
      <c r="GXB89" s="118"/>
      <c r="GXC89" s="116"/>
      <c r="GXD89" s="117"/>
      <c r="GXE89" s="118"/>
      <c r="GXF89" s="116"/>
      <c r="GXG89" s="117"/>
      <c r="GXH89" s="118"/>
      <c r="GXI89" s="116"/>
      <c r="GXJ89" s="117"/>
      <c r="GXK89" s="118"/>
      <c r="GXL89" s="116"/>
      <c r="GXM89" s="117"/>
      <c r="GXN89" s="118"/>
      <c r="GXO89" s="116"/>
      <c r="GXP89" s="117"/>
      <c r="GXQ89" s="118"/>
      <c r="GXR89" s="116"/>
      <c r="GXS89" s="117"/>
      <c r="GXT89" s="118"/>
      <c r="GXU89" s="116"/>
      <c r="GXV89" s="117"/>
      <c r="GXW89" s="118"/>
      <c r="GXX89" s="116"/>
      <c r="GXY89" s="117"/>
      <c r="GXZ89" s="118"/>
      <c r="GYA89" s="116"/>
      <c r="GYB89" s="117"/>
      <c r="GYC89" s="118"/>
      <c r="GYD89" s="116"/>
      <c r="GYE89" s="117"/>
      <c r="GYF89" s="118"/>
      <c r="GYG89" s="116"/>
      <c r="GYH89" s="117"/>
      <c r="GYI89" s="118"/>
      <c r="GYJ89" s="116"/>
      <c r="GYK89" s="117"/>
      <c r="GYL89" s="118"/>
      <c r="GYM89" s="116"/>
      <c r="GYN89" s="117"/>
      <c r="GYO89" s="118"/>
      <c r="GYP89" s="116"/>
      <c r="GYQ89" s="117"/>
      <c r="GYR89" s="118"/>
      <c r="GYS89" s="116"/>
      <c r="GYT89" s="117"/>
      <c r="GYU89" s="118"/>
      <c r="GYV89" s="116"/>
      <c r="GYW89" s="117"/>
      <c r="GYX89" s="118"/>
      <c r="GYY89" s="116"/>
      <c r="GYZ89" s="117"/>
      <c r="GZA89" s="118"/>
      <c r="GZB89" s="116"/>
      <c r="GZC89" s="117"/>
      <c r="GZD89" s="118"/>
      <c r="GZE89" s="116"/>
      <c r="GZF89" s="117"/>
      <c r="GZG89" s="118"/>
      <c r="GZH89" s="116"/>
      <c r="GZI89" s="117"/>
      <c r="GZJ89" s="118"/>
      <c r="GZK89" s="116"/>
      <c r="GZL89" s="117"/>
      <c r="GZM89" s="118"/>
      <c r="GZN89" s="116"/>
      <c r="GZO89" s="117"/>
      <c r="GZP89" s="118"/>
      <c r="GZQ89" s="116"/>
      <c r="GZR89" s="117"/>
      <c r="GZS89" s="118"/>
      <c r="GZT89" s="116"/>
      <c r="GZU89" s="117"/>
      <c r="GZV89" s="118"/>
      <c r="GZW89" s="116"/>
      <c r="GZX89" s="117"/>
      <c r="GZY89" s="118"/>
      <c r="GZZ89" s="116"/>
      <c r="HAA89" s="117"/>
      <c r="HAB89" s="118"/>
      <c r="HAC89" s="116"/>
      <c r="HAD89" s="117"/>
      <c r="HAE89" s="118"/>
      <c r="HAF89" s="116"/>
      <c r="HAG89" s="117"/>
      <c r="HAH89" s="118"/>
      <c r="HAI89" s="116"/>
      <c r="HAJ89" s="117"/>
      <c r="HAK89" s="118"/>
      <c r="HAL89" s="116"/>
      <c r="HAM89" s="117"/>
      <c r="HAN89" s="118"/>
      <c r="HAO89" s="116"/>
      <c r="HAP89" s="117"/>
      <c r="HAQ89" s="118"/>
      <c r="HAR89" s="116"/>
      <c r="HAS89" s="117"/>
      <c r="HAT89" s="118"/>
      <c r="HAU89" s="116"/>
      <c r="HAV89" s="117"/>
      <c r="HAW89" s="118"/>
      <c r="HAX89" s="116"/>
      <c r="HAY89" s="117"/>
      <c r="HAZ89" s="118"/>
      <c r="HBA89" s="116"/>
      <c r="HBB89" s="117"/>
      <c r="HBC89" s="118"/>
      <c r="HBD89" s="116"/>
      <c r="HBE89" s="117"/>
      <c r="HBF89" s="118"/>
      <c r="HBG89" s="116"/>
      <c r="HBH89" s="117"/>
      <c r="HBI89" s="118"/>
      <c r="HBJ89" s="116"/>
      <c r="HBK89" s="117"/>
      <c r="HBL89" s="118"/>
      <c r="HBM89" s="116"/>
      <c r="HBN89" s="117"/>
      <c r="HBO89" s="118"/>
      <c r="HBP89" s="116"/>
      <c r="HBQ89" s="117"/>
      <c r="HBR89" s="118"/>
      <c r="HBS89" s="116"/>
      <c r="HBT89" s="117"/>
      <c r="HBU89" s="118"/>
      <c r="HBV89" s="116"/>
      <c r="HBW89" s="117"/>
      <c r="HBX89" s="118"/>
      <c r="HBY89" s="116"/>
      <c r="HBZ89" s="117"/>
      <c r="HCA89" s="118"/>
      <c r="HCB89" s="116"/>
      <c r="HCC89" s="117"/>
      <c r="HCD89" s="118"/>
      <c r="HCE89" s="116"/>
      <c r="HCF89" s="117"/>
      <c r="HCG89" s="118"/>
      <c r="HCH89" s="116"/>
      <c r="HCI89" s="117"/>
      <c r="HCJ89" s="118"/>
      <c r="HCK89" s="116"/>
      <c r="HCL89" s="117"/>
      <c r="HCM89" s="118"/>
      <c r="HCN89" s="116"/>
      <c r="HCO89" s="117"/>
      <c r="HCP89" s="118"/>
      <c r="HCQ89" s="116"/>
      <c r="HCR89" s="117"/>
      <c r="HCS89" s="118"/>
      <c r="HCT89" s="116"/>
      <c r="HCU89" s="117"/>
      <c r="HCV89" s="118"/>
      <c r="HCW89" s="116"/>
      <c r="HCX89" s="117"/>
      <c r="HCY89" s="118"/>
      <c r="HCZ89" s="116"/>
      <c r="HDA89" s="117"/>
      <c r="HDB89" s="118"/>
      <c r="HDC89" s="116"/>
      <c r="HDD89" s="117"/>
      <c r="HDE89" s="118"/>
      <c r="HDF89" s="116"/>
      <c r="HDG89" s="117"/>
      <c r="HDH89" s="118"/>
      <c r="HDI89" s="116"/>
      <c r="HDJ89" s="117"/>
      <c r="HDK89" s="118"/>
      <c r="HDL89" s="116"/>
      <c r="HDM89" s="117"/>
      <c r="HDN89" s="118"/>
      <c r="HDO89" s="116"/>
      <c r="HDP89" s="117"/>
      <c r="HDQ89" s="118"/>
      <c r="HDR89" s="116"/>
      <c r="HDS89" s="117"/>
      <c r="HDT89" s="118"/>
      <c r="HDU89" s="116"/>
      <c r="HDV89" s="117"/>
      <c r="HDW89" s="118"/>
      <c r="HDX89" s="116"/>
      <c r="HDY89" s="117"/>
      <c r="HDZ89" s="118"/>
      <c r="HEA89" s="116"/>
      <c r="HEB89" s="117"/>
      <c r="HEC89" s="118"/>
      <c r="HED89" s="116"/>
      <c r="HEE89" s="117"/>
      <c r="HEF89" s="118"/>
      <c r="HEG89" s="116"/>
      <c r="HEH89" s="117"/>
      <c r="HEI89" s="118"/>
      <c r="HEJ89" s="116"/>
      <c r="HEK89" s="117"/>
      <c r="HEL89" s="118"/>
      <c r="HEM89" s="116"/>
      <c r="HEN89" s="117"/>
      <c r="HEO89" s="118"/>
      <c r="HEP89" s="116"/>
      <c r="HEQ89" s="117"/>
      <c r="HER89" s="118"/>
      <c r="HES89" s="116"/>
      <c r="HET89" s="117"/>
      <c r="HEU89" s="118"/>
      <c r="HEV89" s="116"/>
      <c r="HEW89" s="117"/>
      <c r="HEX89" s="118"/>
      <c r="HEY89" s="116"/>
      <c r="HEZ89" s="117"/>
      <c r="HFA89" s="118"/>
      <c r="HFB89" s="116"/>
      <c r="HFC89" s="117"/>
      <c r="HFD89" s="118"/>
      <c r="HFE89" s="116"/>
      <c r="HFF89" s="117"/>
      <c r="HFG89" s="118"/>
      <c r="HFH89" s="116"/>
      <c r="HFI89" s="117"/>
      <c r="HFJ89" s="118"/>
      <c r="HFK89" s="116"/>
      <c r="HFL89" s="117"/>
      <c r="HFM89" s="118"/>
      <c r="HFN89" s="116"/>
      <c r="HFO89" s="117"/>
      <c r="HFP89" s="118"/>
      <c r="HFQ89" s="116"/>
      <c r="HFR89" s="117"/>
      <c r="HFS89" s="118"/>
      <c r="HFT89" s="116"/>
      <c r="HFU89" s="117"/>
      <c r="HFV89" s="118"/>
      <c r="HFW89" s="116"/>
      <c r="HFX89" s="117"/>
      <c r="HFY89" s="118"/>
      <c r="HFZ89" s="116"/>
      <c r="HGA89" s="117"/>
      <c r="HGB89" s="118"/>
      <c r="HGC89" s="116"/>
      <c r="HGD89" s="117"/>
      <c r="HGE89" s="118"/>
      <c r="HGF89" s="116"/>
      <c r="HGG89" s="117"/>
      <c r="HGH89" s="118"/>
      <c r="HGI89" s="116"/>
      <c r="HGJ89" s="117"/>
      <c r="HGK89" s="118"/>
      <c r="HGL89" s="116"/>
      <c r="HGM89" s="117"/>
      <c r="HGN89" s="118"/>
      <c r="HGO89" s="116"/>
      <c r="HGP89" s="117"/>
      <c r="HGQ89" s="118"/>
      <c r="HGR89" s="116"/>
      <c r="HGS89" s="117"/>
      <c r="HGT89" s="118"/>
      <c r="HGU89" s="116"/>
      <c r="HGV89" s="117"/>
      <c r="HGW89" s="118"/>
      <c r="HGX89" s="116"/>
      <c r="HGY89" s="117"/>
      <c r="HGZ89" s="118"/>
      <c r="HHA89" s="116"/>
      <c r="HHB89" s="117"/>
      <c r="HHC89" s="118"/>
      <c r="HHD89" s="116"/>
      <c r="HHE89" s="117"/>
      <c r="HHF89" s="118"/>
      <c r="HHG89" s="116"/>
      <c r="HHH89" s="117"/>
      <c r="HHI89" s="118"/>
      <c r="HHJ89" s="116"/>
      <c r="HHK89" s="117"/>
      <c r="HHL89" s="118"/>
      <c r="HHM89" s="116"/>
      <c r="HHN89" s="117"/>
      <c r="HHO89" s="118"/>
      <c r="HHP89" s="116"/>
      <c r="HHQ89" s="117"/>
      <c r="HHR89" s="118"/>
      <c r="HHS89" s="116"/>
      <c r="HHT89" s="117"/>
      <c r="HHU89" s="118"/>
      <c r="HHV89" s="116"/>
      <c r="HHW89" s="117"/>
      <c r="HHX89" s="118"/>
      <c r="HHY89" s="116"/>
      <c r="HHZ89" s="117"/>
      <c r="HIA89" s="118"/>
      <c r="HIB89" s="116"/>
      <c r="HIC89" s="117"/>
      <c r="HID89" s="118"/>
      <c r="HIE89" s="116"/>
      <c r="HIF89" s="117"/>
      <c r="HIG89" s="118"/>
      <c r="HIH89" s="116"/>
      <c r="HII89" s="117"/>
      <c r="HIJ89" s="118"/>
      <c r="HIK89" s="116"/>
      <c r="HIL89" s="117"/>
      <c r="HIM89" s="118"/>
      <c r="HIN89" s="116"/>
      <c r="HIO89" s="117"/>
      <c r="HIP89" s="118"/>
      <c r="HIQ89" s="116"/>
      <c r="HIR89" s="117"/>
      <c r="HIS89" s="118"/>
      <c r="HIT89" s="116"/>
      <c r="HIU89" s="117"/>
      <c r="HIV89" s="118"/>
      <c r="HIW89" s="116"/>
      <c r="HIX89" s="117"/>
      <c r="HIY89" s="118"/>
      <c r="HIZ89" s="116"/>
      <c r="HJA89" s="117"/>
      <c r="HJB89" s="118"/>
      <c r="HJC89" s="116"/>
      <c r="HJD89" s="117"/>
      <c r="HJE89" s="118"/>
      <c r="HJF89" s="116"/>
      <c r="HJG89" s="117"/>
      <c r="HJH89" s="118"/>
      <c r="HJI89" s="116"/>
      <c r="HJJ89" s="117"/>
      <c r="HJK89" s="118"/>
      <c r="HJL89" s="116"/>
      <c r="HJM89" s="117"/>
      <c r="HJN89" s="118"/>
      <c r="HJO89" s="116"/>
      <c r="HJP89" s="117"/>
      <c r="HJQ89" s="118"/>
      <c r="HJR89" s="116"/>
      <c r="HJS89" s="117"/>
      <c r="HJT89" s="118"/>
      <c r="HJU89" s="116"/>
      <c r="HJV89" s="117"/>
      <c r="HJW89" s="118"/>
      <c r="HJX89" s="116"/>
      <c r="HJY89" s="117"/>
      <c r="HJZ89" s="118"/>
      <c r="HKA89" s="116"/>
      <c r="HKB89" s="117"/>
      <c r="HKC89" s="118"/>
      <c r="HKD89" s="116"/>
      <c r="HKE89" s="117"/>
      <c r="HKF89" s="118"/>
      <c r="HKG89" s="116"/>
      <c r="HKH89" s="117"/>
      <c r="HKI89" s="118"/>
      <c r="HKJ89" s="116"/>
      <c r="HKK89" s="117"/>
      <c r="HKL89" s="118"/>
      <c r="HKM89" s="116"/>
      <c r="HKN89" s="117"/>
      <c r="HKO89" s="118"/>
      <c r="HKP89" s="116"/>
      <c r="HKQ89" s="117"/>
      <c r="HKR89" s="118"/>
      <c r="HKS89" s="116"/>
      <c r="HKT89" s="117"/>
      <c r="HKU89" s="118"/>
      <c r="HKV89" s="116"/>
      <c r="HKW89" s="117"/>
      <c r="HKX89" s="118"/>
      <c r="HKY89" s="116"/>
      <c r="HKZ89" s="117"/>
      <c r="HLA89" s="118"/>
      <c r="HLB89" s="116"/>
      <c r="HLC89" s="117"/>
      <c r="HLD89" s="118"/>
      <c r="HLE89" s="116"/>
      <c r="HLF89" s="117"/>
      <c r="HLG89" s="118"/>
      <c r="HLH89" s="116"/>
      <c r="HLI89" s="117"/>
      <c r="HLJ89" s="118"/>
      <c r="HLK89" s="116"/>
      <c r="HLL89" s="117"/>
      <c r="HLM89" s="118"/>
      <c r="HLN89" s="116"/>
      <c r="HLO89" s="117"/>
      <c r="HLP89" s="118"/>
      <c r="HLQ89" s="116"/>
      <c r="HLR89" s="117"/>
      <c r="HLS89" s="118"/>
      <c r="HLT89" s="116"/>
      <c r="HLU89" s="117"/>
      <c r="HLV89" s="118"/>
      <c r="HLW89" s="116"/>
      <c r="HLX89" s="117"/>
      <c r="HLY89" s="118"/>
      <c r="HLZ89" s="116"/>
      <c r="HMA89" s="117"/>
      <c r="HMB89" s="118"/>
      <c r="HMC89" s="116"/>
      <c r="HMD89" s="117"/>
      <c r="HME89" s="118"/>
      <c r="HMF89" s="116"/>
      <c r="HMG89" s="117"/>
      <c r="HMH89" s="118"/>
      <c r="HMI89" s="116"/>
      <c r="HMJ89" s="117"/>
      <c r="HMK89" s="118"/>
      <c r="HML89" s="116"/>
      <c r="HMM89" s="117"/>
      <c r="HMN89" s="118"/>
      <c r="HMO89" s="116"/>
      <c r="HMP89" s="117"/>
      <c r="HMQ89" s="118"/>
      <c r="HMR89" s="116"/>
      <c r="HMS89" s="117"/>
      <c r="HMT89" s="118"/>
      <c r="HMU89" s="116"/>
      <c r="HMV89" s="117"/>
      <c r="HMW89" s="118"/>
      <c r="HMX89" s="116"/>
      <c r="HMY89" s="117"/>
      <c r="HMZ89" s="118"/>
      <c r="HNA89" s="116"/>
      <c r="HNB89" s="117"/>
      <c r="HNC89" s="118"/>
      <c r="HND89" s="116"/>
      <c r="HNE89" s="117"/>
      <c r="HNF89" s="118"/>
      <c r="HNG89" s="116"/>
      <c r="HNH89" s="117"/>
      <c r="HNI89" s="118"/>
      <c r="HNJ89" s="116"/>
      <c r="HNK89" s="117"/>
      <c r="HNL89" s="118"/>
      <c r="HNM89" s="116"/>
      <c r="HNN89" s="117"/>
      <c r="HNO89" s="118"/>
      <c r="HNP89" s="116"/>
      <c r="HNQ89" s="117"/>
      <c r="HNR89" s="118"/>
      <c r="HNS89" s="116"/>
      <c r="HNT89" s="117"/>
      <c r="HNU89" s="118"/>
      <c r="HNV89" s="116"/>
      <c r="HNW89" s="117"/>
      <c r="HNX89" s="118"/>
      <c r="HNY89" s="116"/>
      <c r="HNZ89" s="117"/>
      <c r="HOA89" s="118"/>
      <c r="HOB89" s="116"/>
      <c r="HOC89" s="117"/>
      <c r="HOD89" s="118"/>
      <c r="HOE89" s="116"/>
      <c r="HOF89" s="117"/>
      <c r="HOG89" s="118"/>
      <c r="HOH89" s="116"/>
      <c r="HOI89" s="117"/>
      <c r="HOJ89" s="118"/>
      <c r="HOK89" s="116"/>
      <c r="HOL89" s="117"/>
      <c r="HOM89" s="118"/>
      <c r="HON89" s="116"/>
      <c r="HOO89" s="117"/>
      <c r="HOP89" s="118"/>
      <c r="HOQ89" s="116"/>
      <c r="HOR89" s="117"/>
      <c r="HOS89" s="118"/>
      <c r="HOT89" s="116"/>
      <c r="HOU89" s="117"/>
      <c r="HOV89" s="118"/>
      <c r="HOW89" s="116"/>
      <c r="HOX89" s="117"/>
      <c r="HOY89" s="118"/>
      <c r="HOZ89" s="116"/>
      <c r="HPA89" s="117"/>
      <c r="HPB89" s="118"/>
      <c r="HPC89" s="116"/>
      <c r="HPD89" s="117"/>
      <c r="HPE89" s="118"/>
      <c r="HPF89" s="116"/>
      <c r="HPG89" s="117"/>
      <c r="HPH89" s="118"/>
      <c r="HPI89" s="116"/>
      <c r="HPJ89" s="117"/>
      <c r="HPK89" s="118"/>
      <c r="HPL89" s="116"/>
      <c r="HPM89" s="117"/>
      <c r="HPN89" s="118"/>
      <c r="HPO89" s="116"/>
      <c r="HPP89" s="117"/>
      <c r="HPQ89" s="118"/>
      <c r="HPR89" s="116"/>
      <c r="HPS89" s="117"/>
      <c r="HPT89" s="118"/>
      <c r="HPU89" s="116"/>
      <c r="HPV89" s="117"/>
      <c r="HPW89" s="118"/>
      <c r="HPX89" s="116"/>
      <c r="HPY89" s="117"/>
      <c r="HPZ89" s="118"/>
      <c r="HQA89" s="116"/>
      <c r="HQB89" s="117"/>
      <c r="HQC89" s="118"/>
      <c r="HQD89" s="116"/>
      <c r="HQE89" s="117"/>
      <c r="HQF89" s="118"/>
      <c r="HQG89" s="116"/>
      <c r="HQH89" s="117"/>
      <c r="HQI89" s="118"/>
      <c r="HQJ89" s="116"/>
      <c r="HQK89" s="117"/>
      <c r="HQL89" s="118"/>
      <c r="HQM89" s="116"/>
      <c r="HQN89" s="117"/>
      <c r="HQO89" s="118"/>
      <c r="HQP89" s="116"/>
      <c r="HQQ89" s="117"/>
      <c r="HQR89" s="118"/>
      <c r="HQS89" s="116"/>
      <c r="HQT89" s="117"/>
      <c r="HQU89" s="118"/>
      <c r="HQV89" s="116"/>
      <c r="HQW89" s="117"/>
      <c r="HQX89" s="118"/>
      <c r="HQY89" s="116"/>
      <c r="HQZ89" s="117"/>
      <c r="HRA89" s="118"/>
      <c r="HRB89" s="116"/>
      <c r="HRC89" s="117"/>
      <c r="HRD89" s="118"/>
      <c r="HRE89" s="116"/>
      <c r="HRF89" s="117"/>
      <c r="HRG89" s="118"/>
      <c r="HRH89" s="116"/>
      <c r="HRI89" s="117"/>
      <c r="HRJ89" s="118"/>
      <c r="HRK89" s="116"/>
      <c r="HRL89" s="117"/>
      <c r="HRM89" s="118"/>
      <c r="HRN89" s="116"/>
      <c r="HRO89" s="117"/>
      <c r="HRP89" s="118"/>
      <c r="HRQ89" s="116"/>
      <c r="HRR89" s="117"/>
      <c r="HRS89" s="118"/>
      <c r="HRT89" s="116"/>
      <c r="HRU89" s="117"/>
      <c r="HRV89" s="118"/>
      <c r="HRW89" s="116"/>
      <c r="HRX89" s="117"/>
      <c r="HRY89" s="118"/>
      <c r="HRZ89" s="116"/>
      <c r="HSA89" s="117"/>
      <c r="HSB89" s="118"/>
      <c r="HSC89" s="116"/>
      <c r="HSD89" s="117"/>
      <c r="HSE89" s="118"/>
      <c r="HSF89" s="116"/>
      <c r="HSG89" s="117"/>
      <c r="HSH89" s="118"/>
      <c r="HSI89" s="116"/>
      <c r="HSJ89" s="117"/>
      <c r="HSK89" s="118"/>
      <c r="HSL89" s="116"/>
      <c r="HSM89" s="117"/>
      <c r="HSN89" s="118"/>
      <c r="HSO89" s="116"/>
      <c r="HSP89" s="117"/>
      <c r="HSQ89" s="118"/>
      <c r="HSR89" s="116"/>
      <c r="HSS89" s="117"/>
      <c r="HST89" s="118"/>
      <c r="HSU89" s="116"/>
      <c r="HSV89" s="117"/>
      <c r="HSW89" s="118"/>
      <c r="HSX89" s="116"/>
      <c r="HSY89" s="117"/>
      <c r="HSZ89" s="118"/>
      <c r="HTA89" s="116"/>
      <c r="HTB89" s="117"/>
      <c r="HTC89" s="118"/>
      <c r="HTD89" s="116"/>
      <c r="HTE89" s="117"/>
      <c r="HTF89" s="118"/>
      <c r="HTG89" s="116"/>
      <c r="HTH89" s="117"/>
      <c r="HTI89" s="118"/>
      <c r="HTJ89" s="116"/>
      <c r="HTK89" s="117"/>
      <c r="HTL89" s="118"/>
      <c r="HTM89" s="116"/>
      <c r="HTN89" s="117"/>
      <c r="HTO89" s="118"/>
      <c r="HTP89" s="116"/>
      <c r="HTQ89" s="117"/>
      <c r="HTR89" s="118"/>
      <c r="HTS89" s="116"/>
      <c r="HTT89" s="117"/>
      <c r="HTU89" s="118"/>
      <c r="HTV89" s="116"/>
      <c r="HTW89" s="117"/>
      <c r="HTX89" s="118"/>
      <c r="HTY89" s="116"/>
      <c r="HTZ89" s="117"/>
      <c r="HUA89" s="118"/>
      <c r="HUB89" s="116"/>
      <c r="HUC89" s="117"/>
      <c r="HUD89" s="118"/>
      <c r="HUE89" s="116"/>
      <c r="HUF89" s="117"/>
      <c r="HUG89" s="118"/>
      <c r="HUH89" s="116"/>
      <c r="HUI89" s="117"/>
      <c r="HUJ89" s="118"/>
      <c r="HUK89" s="116"/>
      <c r="HUL89" s="117"/>
      <c r="HUM89" s="118"/>
      <c r="HUN89" s="116"/>
      <c r="HUO89" s="117"/>
      <c r="HUP89" s="118"/>
      <c r="HUQ89" s="116"/>
      <c r="HUR89" s="117"/>
      <c r="HUS89" s="118"/>
      <c r="HUT89" s="116"/>
      <c r="HUU89" s="117"/>
      <c r="HUV89" s="118"/>
      <c r="HUW89" s="116"/>
      <c r="HUX89" s="117"/>
      <c r="HUY89" s="118"/>
      <c r="HUZ89" s="116"/>
      <c r="HVA89" s="117"/>
      <c r="HVB89" s="118"/>
      <c r="HVC89" s="116"/>
      <c r="HVD89" s="117"/>
      <c r="HVE89" s="118"/>
      <c r="HVF89" s="116"/>
      <c r="HVG89" s="117"/>
      <c r="HVH89" s="118"/>
      <c r="HVI89" s="116"/>
      <c r="HVJ89" s="117"/>
      <c r="HVK89" s="118"/>
      <c r="HVL89" s="116"/>
      <c r="HVM89" s="117"/>
      <c r="HVN89" s="118"/>
      <c r="HVO89" s="116"/>
      <c r="HVP89" s="117"/>
      <c r="HVQ89" s="118"/>
      <c r="HVR89" s="116"/>
      <c r="HVS89" s="117"/>
      <c r="HVT89" s="118"/>
      <c r="HVU89" s="116"/>
      <c r="HVV89" s="117"/>
      <c r="HVW89" s="118"/>
      <c r="HVX89" s="116"/>
      <c r="HVY89" s="117"/>
      <c r="HVZ89" s="118"/>
      <c r="HWA89" s="116"/>
      <c r="HWB89" s="117"/>
      <c r="HWC89" s="118"/>
      <c r="HWD89" s="116"/>
      <c r="HWE89" s="117"/>
      <c r="HWF89" s="118"/>
      <c r="HWG89" s="116"/>
      <c r="HWH89" s="117"/>
      <c r="HWI89" s="118"/>
      <c r="HWJ89" s="116"/>
      <c r="HWK89" s="117"/>
      <c r="HWL89" s="118"/>
      <c r="HWM89" s="116"/>
      <c r="HWN89" s="117"/>
      <c r="HWO89" s="118"/>
      <c r="HWP89" s="116"/>
      <c r="HWQ89" s="117"/>
      <c r="HWR89" s="118"/>
      <c r="HWS89" s="116"/>
      <c r="HWT89" s="117"/>
      <c r="HWU89" s="118"/>
      <c r="HWV89" s="116"/>
      <c r="HWW89" s="117"/>
      <c r="HWX89" s="118"/>
      <c r="HWY89" s="116"/>
      <c r="HWZ89" s="117"/>
      <c r="HXA89" s="118"/>
      <c r="HXB89" s="116"/>
      <c r="HXC89" s="117"/>
      <c r="HXD89" s="118"/>
      <c r="HXE89" s="116"/>
      <c r="HXF89" s="117"/>
      <c r="HXG89" s="118"/>
      <c r="HXH89" s="116"/>
      <c r="HXI89" s="117"/>
      <c r="HXJ89" s="118"/>
      <c r="HXK89" s="116"/>
      <c r="HXL89" s="117"/>
      <c r="HXM89" s="118"/>
      <c r="HXN89" s="116"/>
      <c r="HXO89" s="117"/>
      <c r="HXP89" s="118"/>
      <c r="HXQ89" s="116"/>
      <c r="HXR89" s="117"/>
      <c r="HXS89" s="118"/>
      <c r="HXT89" s="116"/>
      <c r="HXU89" s="117"/>
      <c r="HXV89" s="118"/>
      <c r="HXW89" s="116"/>
      <c r="HXX89" s="117"/>
      <c r="HXY89" s="118"/>
      <c r="HXZ89" s="116"/>
      <c r="HYA89" s="117"/>
      <c r="HYB89" s="118"/>
      <c r="HYC89" s="116"/>
      <c r="HYD89" s="117"/>
      <c r="HYE89" s="118"/>
      <c r="HYF89" s="116"/>
      <c r="HYG89" s="117"/>
      <c r="HYH89" s="118"/>
      <c r="HYI89" s="116"/>
      <c r="HYJ89" s="117"/>
      <c r="HYK89" s="118"/>
      <c r="HYL89" s="116"/>
      <c r="HYM89" s="117"/>
      <c r="HYN89" s="118"/>
      <c r="HYO89" s="116"/>
      <c r="HYP89" s="117"/>
      <c r="HYQ89" s="118"/>
      <c r="HYR89" s="116"/>
      <c r="HYS89" s="117"/>
      <c r="HYT89" s="118"/>
      <c r="HYU89" s="116"/>
      <c r="HYV89" s="117"/>
      <c r="HYW89" s="118"/>
      <c r="HYX89" s="116"/>
      <c r="HYY89" s="117"/>
      <c r="HYZ89" s="118"/>
      <c r="HZA89" s="116"/>
      <c r="HZB89" s="117"/>
      <c r="HZC89" s="118"/>
      <c r="HZD89" s="116"/>
      <c r="HZE89" s="117"/>
      <c r="HZF89" s="118"/>
      <c r="HZG89" s="116"/>
      <c r="HZH89" s="117"/>
      <c r="HZI89" s="118"/>
      <c r="HZJ89" s="116"/>
      <c r="HZK89" s="117"/>
      <c r="HZL89" s="118"/>
      <c r="HZM89" s="116"/>
      <c r="HZN89" s="117"/>
      <c r="HZO89" s="118"/>
      <c r="HZP89" s="116"/>
      <c r="HZQ89" s="117"/>
      <c r="HZR89" s="118"/>
      <c r="HZS89" s="116"/>
      <c r="HZT89" s="117"/>
      <c r="HZU89" s="118"/>
      <c r="HZV89" s="116"/>
      <c r="HZW89" s="117"/>
      <c r="HZX89" s="118"/>
      <c r="HZY89" s="116"/>
      <c r="HZZ89" s="117"/>
      <c r="IAA89" s="118"/>
      <c r="IAB89" s="116"/>
      <c r="IAC89" s="117"/>
      <c r="IAD89" s="118"/>
      <c r="IAE89" s="116"/>
      <c r="IAF89" s="117"/>
      <c r="IAG89" s="118"/>
      <c r="IAH89" s="116"/>
      <c r="IAI89" s="117"/>
      <c r="IAJ89" s="118"/>
      <c r="IAK89" s="116"/>
      <c r="IAL89" s="117"/>
      <c r="IAM89" s="118"/>
      <c r="IAN89" s="116"/>
      <c r="IAO89" s="117"/>
      <c r="IAP89" s="118"/>
      <c r="IAQ89" s="116"/>
      <c r="IAR89" s="117"/>
      <c r="IAS89" s="118"/>
      <c r="IAT89" s="116"/>
      <c r="IAU89" s="117"/>
      <c r="IAV89" s="118"/>
      <c r="IAW89" s="116"/>
      <c r="IAX89" s="117"/>
      <c r="IAY89" s="118"/>
      <c r="IAZ89" s="116"/>
      <c r="IBA89" s="117"/>
      <c r="IBB89" s="118"/>
      <c r="IBC89" s="116"/>
      <c r="IBD89" s="117"/>
      <c r="IBE89" s="118"/>
      <c r="IBF89" s="116"/>
      <c r="IBG89" s="117"/>
      <c r="IBH89" s="118"/>
      <c r="IBI89" s="116"/>
      <c r="IBJ89" s="117"/>
      <c r="IBK89" s="118"/>
      <c r="IBL89" s="116"/>
      <c r="IBM89" s="117"/>
      <c r="IBN89" s="118"/>
      <c r="IBO89" s="116"/>
      <c r="IBP89" s="117"/>
      <c r="IBQ89" s="118"/>
      <c r="IBR89" s="116"/>
      <c r="IBS89" s="117"/>
      <c r="IBT89" s="118"/>
      <c r="IBU89" s="116"/>
      <c r="IBV89" s="117"/>
      <c r="IBW89" s="118"/>
      <c r="IBX89" s="116"/>
      <c r="IBY89" s="117"/>
      <c r="IBZ89" s="118"/>
      <c r="ICA89" s="116"/>
      <c r="ICB89" s="117"/>
      <c r="ICC89" s="118"/>
      <c r="ICD89" s="116"/>
      <c r="ICE89" s="117"/>
      <c r="ICF89" s="118"/>
      <c r="ICG89" s="116"/>
      <c r="ICH89" s="117"/>
      <c r="ICI89" s="118"/>
      <c r="ICJ89" s="116"/>
      <c r="ICK89" s="117"/>
      <c r="ICL89" s="118"/>
      <c r="ICM89" s="116"/>
      <c r="ICN89" s="117"/>
      <c r="ICO89" s="118"/>
      <c r="ICP89" s="116"/>
      <c r="ICQ89" s="117"/>
      <c r="ICR89" s="118"/>
      <c r="ICS89" s="116"/>
      <c r="ICT89" s="117"/>
      <c r="ICU89" s="118"/>
      <c r="ICV89" s="116"/>
      <c r="ICW89" s="117"/>
      <c r="ICX89" s="118"/>
      <c r="ICY89" s="116"/>
      <c r="ICZ89" s="117"/>
      <c r="IDA89" s="118"/>
      <c r="IDB89" s="116"/>
      <c r="IDC89" s="117"/>
      <c r="IDD89" s="118"/>
      <c r="IDE89" s="116"/>
      <c r="IDF89" s="117"/>
      <c r="IDG89" s="118"/>
      <c r="IDH89" s="116"/>
      <c r="IDI89" s="117"/>
      <c r="IDJ89" s="118"/>
      <c r="IDK89" s="116"/>
      <c r="IDL89" s="117"/>
      <c r="IDM89" s="118"/>
      <c r="IDN89" s="116"/>
      <c r="IDO89" s="117"/>
      <c r="IDP89" s="118"/>
      <c r="IDQ89" s="116"/>
      <c r="IDR89" s="117"/>
      <c r="IDS89" s="118"/>
      <c r="IDT89" s="116"/>
      <c r="IDU89" s="117"/>
      <c r="IDV89" s="118"/>
      <c r="IDW89" s="116"/>
      <c r="IDX89" s="117"/>
      <c r="IDY89" s="118"/>
      <c r="IDZ89" s="116"/>
      <c r="IEA89" s="117"/>
      <c r="IEB89" s="118"/>
      <c r="IEC89" s="116"/>
      <c r="IED89" s="117"/>
      <c r="IEE89" s="118"/>
      <c r="IEF89" s="116"/>
      <c r="IEG89" s="117"/>
      <c r="IEH89" s="118"/>
      <c r="IEI89" s="116"/>
      <c r="IEJ89" s="117"/>
      <c r="IEK89" s="118"/>
      <c r="IEL89" s="116"/>
      <c r="IEM89" s="117"/>
      <c r="IEN89" s="118"/>
      <c r="IEO89" s="116"/>
      <c r="IEP89" s="117"/>
      <c r="IEQ89" s="118"/>
      <c r="IER89" s="116"/>
      <c r="IES89" s="117"/>
      <c r="IET89" s="118"/>
      <c r="IEU89" s="116"/>
      <c r="IEV89" s="117"/>
      <c r="IEW89" s="118"/>
      <c r="IEX89" s="116"/>
      <c r="IEY89" s="117"/>
      <c r="IEZ89" s="118"/>
      <c r="IFA89" s="116"/>
      <c r="IFB89" s="117"/>
      <c r="IFC89" s="118"/>
      <c r="IFD89" s="116"/>
      <c r="IFE89" s="117"/>
      <c r="IFF89" s="118"/>
      <c r="IFG89" s="116"/>
      <c r="IFH89" s="117"/>
      <c r="IFI89" s="118"/>
      <c r="IFJ89" s="116"/>
      <c r="IFK89" s="117"/>
      <c r="IFL89" s="118"/>
      <c r="IFM89" s="116"/>
      <c r="IFN89" s="117"/>
      <c r="IFO89" s="118"/>
      <c r="IFP89" s="116"/>
      <c r="IFQ89" s="117"/>
      <c r="IFR89" s="118"/>
      <c r="IFS89" s="116"/>
      <c r="IFT89" s="117"/>
      <c r="IFU89" s="118"/>
      <c r="IFV89" s="116"/>
      <c r="IFW89" s="117"/>
      <c r="IFX89" s="118"/>
      <c r="IFY89" s="116"/>
      <c r="IFZ89" s="117"/>
      <c r="IGA89" s="118"/>
      <c r="IGB89" s="116"/>
      <c r="IGC89" s="117"/>
      <c r="IGD89" s="118"/>
      <c r="IGE89" s="116"/>
      <c r="IGF89" s="117"/>
      <c r="IGG89" s="118"/>
      <c r="IGH89" s="116"/>
      <c r="IGI89" s="117"/>
      <c r="IGJ89" s="118"/>
      <c r="IGK89" s="116"/>
      <c r="IGL89" s="117"/>
      <c r="IGM89" s="118"/>
      <c r="IGN89" s="116"/>
      <c r="IGO89" s="117"/>
      <c r="IGP89" s="118"/>
      <c r="IGQ89" s="116"/>
      <c r="IGR89" s="117"/>
      <c r="IGS89" s="118"/>
      <c r="IGT89" s="116"/>
      <c r="IGU89" s="117"/>
      <c r="IGV89" s="118"/>
      <c r="IGW89" s="116"/>
      <c r="IGX89" s="117"/>
      <c r="IGY89" s="118"/>
      <c r="IGZ89" s="116"/>
      <c r="IHA89" s="117"/>
      <c r="IHB89" s="118"/>
      <c r="IHC89" s="116"/>
      <c r="IHD89" s="117"/>
      <c r="IHE89" s="118"/>
      <c r="IHF89" s="116"/>
      <c r="IHG89" s="117"/>
      <c r="IHH89" s="118"/>
      <c r="IHI89" s="116"/>
      <c r="IHJ89" s="117"/>
      <c r="IHK89" s="118"/>
      <c r="IHL89" s="116"/>
      <c r="IHM89" s="117"/>
      <c r="IHN89" s="118"/>
      <c r="IHO89" s="116"/>
      <c r="IHP89" s="117"/>
      <c r="IHQ89" s="118"/>
      <c r="IHR89" s="116"/>
      <c r="IHS89" s="117"/>
      <c r="IHT89" s="118"/>
      <c r="IHU89" s="116"/>
      <c r="IHV89" s="117"/>
      <c r="IHW89" s="118"/>
      <c r="IHX89" s="116"/>
      <c r="IHY89" s="117"/>
      <c r="IHZ89" s="118"/>
      <c r="IIA89" s="116"/>
      <c r="IIB89" s="117"/>
      <c r="IIC89" s="118"/>
      <c r="IID89" s="116"/>
      <c r="IIE89" s="117"/>
      <c r="IIF89" s="118"/>
      <c r="IIG89" s="116"/>
      <c r="IIH89" s="117"/>
      <c r="III89" s="118"/>
      <c r="IIJ89" s="116"/>
      <c r="IIK89" s="117"/>
      <c r="IIL89" s="118"/>
      <c r="IIM89" s="116"/>
      <c r="IIN89" s="117"/>
      <c r="IIO89" s="118"/>
      <c r="IIP89" s="116"/>
      <c r="IIQ89" s="117"/>
      <c r="IIR89" s="118"/>
      <c r="IIS89" s="116"/>
      <c r="IIT89" s="117"/>
      <c r="IIU89" s="118"/>
      <c r="IIV89" s="116"/>
      <c r="IIW89" s="117"/>
      <c r="IIX89" s="118"/>
      <c r="IIY89" s="116"/>
      <c r="IIZ89" s="117"/>
      <c r="IJA89" s="118"/>
      <c r="IJB89" s="116"/>
      <c r="IJC89" s="117"/>
      <c r="IJD89" s="118"/>
      <c r="IJE89" s="116"/>
      <c r="IJF89" s="117"/>
      <c r="IJG89" s="118"/>
      <c r="IJH89" s="116"/>
      <c r="IJI89" s="117"/>
      <c r="IJJ89" s="118"/>
      <c r="IJK89" s="116"/>
      <c r="IJL89" s="117"/>
      <c r="IJM89" s="118"/>
      <c r="IJN89" s="116"/>
      <c r="IJO89" s="117"/>
      <c r="IJP89" s="118"/>
      <c r="IJQ89" s="116"/>
      <c r="IJR89" s="117"/>
      <c r="IJS89" s="118"/>
      <c r="IJT89" s="116"/>
      <c r="IJU89" s="117"/>
      <c r="IJV89" s="118"/>
      <c r="IJW89" s="116"/>
      <c r="IJX89" s="117"/>
      <c r="IJY89" s="118"/>
      <c r="IJZ89" s="116"/>
      <c r="IKA89" s="117"/>
      <c r="IKB89" s="118"/>
      <c r="IKC89" s="116"/>
      <c r="IKD89" s="117"/>
      <c r="IKE89" s="118"/>
      <c r="IKF89" s="116"/>
      <c r="IKG89" s="117"/>
      <c r="IKH89" s="118"/>
      <c r="IKI89" s="116"/>
      <c r="IKJ89" s="117"/>
      <c r="IKK89" s="118"/>
      <c r="IKL89" s="116"/>
      <c r="IKM89" s="117"/>
      <c r="IKN89" s="118"/>
      <c r="IKO89" s="116"/>
      <c r="IKP89" s="117"/>
      <c r="IKQ89" s="118"/>
      <c r="IKR89" s="116"/>
      <c r="IKS89" s="117"/>
      <c r="IKT89" s="118"/>
      <c r="IKU89" s="116"/>
      <c r="IKV89" s="117"/>
      <c r="IKW89" s="118"/>
      <c r="IKX89" s="116"/>
      <c r="IKY89" s="117"/>
      <c r="IKZ89" s="118"/>
      <c r="ILA89" s="116"/>
      <c r="ILB89" s="117"/>
      <c r="ILC89" s="118"/>
      <c r="ILD89" s="116"/>
      <c r="ILE89" s="117"/>
      <c r="ILF89" s="118"/>
      <c r="ILG89" s="116"/>
      <c r="ILH89" s="117"/>
      <c r="ILI89" s="118"/>
      <c r="ILJ89" s="116"/>
      <c r="ILK89" s="117"/>
      <c r="ILL89" s="118"/>
      <c r="ILM89" s="116"/>
      <c r="ILN89" s="117"/>
      <c r="ILO89" s="118"/>
      <c r="ILP89" s="116"/>
      <c r="ILQ89" s="117"/>
      <c r="ILR89" s="118"/>
      <c r="ILS89" s="116"/>
      <c r="ILT89" s="117"/>
      <c r="ILU89" s="118"/>
      <c r="ILV89" s="116"/>
      <c r="ILW89" s="117"/>
      <c r="ILX89" s="118"/>
      <c r="ILY89" s="116"/>
      <c r="ILZ89" s="117"/>
      <c r="IMA89" s="118"/>
      <c r="IMB89" s="116"/>
      <c r="IMC89" s="117"/>
      <c r="IMD89" s="118"/>
      <c r="IME89" s="116"/>
      <c r="IMF89" s="117"/>
      <c r="IMG89" s="118"/>
      <c r="IMH89" s="116"/>
      <c r="IMI89" s="117"/>
      <c r="IMJ89" s="118"/>
      <c r="IMK89" s="116"/>
      <c r="IML89" s="117"/>
      <c r="IMM89" s="118"/>
      <c r="IMN89" s="116"/>
      <c r="IMO89" s="117"/>
      <c r="IMP89" s="118"/>
      <c r="IMQ89" s="116"/>
      <c r="IMR89" s="117"/>
      <c r="IMS89" s="118"/>
      <c r="IMT89" s="116"/>
      <c r="IMU89" s="117"/>
      <c r="IMV89" s="118"/>
      <c r="IMW89" s="116"/>
      <c r="IMX89" s="117"/>
      <c r="IMY89" s="118"/>
      <c r="IMZ89" s="116"/>
      <c r="INA89" s="117"/>
      <c r="INB89" s="118"/>
      <c r="INC89" s="116"/>
      <c r="IND89" s="117"/>
      <c r="INE89" s="118"/>
      <c r="INF89" s="116"/>
      <c r="ING89" s="117"/>
      <c r="INH89" s="118"/>
      <c r="INI89" s="116"/>
      <c r="INJ89" s="117"/>
      <c r="INK89" s="118"/>
      <c r="INL89" s="116"/>
      <c r="INM89" s="117"/>
      <c r="INN89" s="118"/>
      <c r="INO89" s="116"/>
      <c r="INP89" s="117"/>
      <c r="INQ89" s="118"/>
      <c r="INR89" s="116"/>
      <c r="INS89" s="117"/>
      <c r="INT89" s="118"/>
      <c r="INU89" s="116"/>
      <c r="INV89" s="117"/>
      <c r="INW89" s="118"/>
      <c r="INX89" s="116"/>
      <c r="INY89" s="117"/>
      <c r="INZ89" s="118"/>
      <c r="IOA89" s="116"/>
      <c r="IOB89" s="117"/>
      <c r="IOC89" s="118"/>
      <c r="IOD89" s="116"/>
      <c r="IOE89" s="117"/>
      <c r="IOF89" s="118"/>
      <c r="IOG89" s="116"/>
      <c r="IOH89" s="117"/>
      <c r="IOI89" s="118"/>
      <c r="IOJ89" s="116"/>
      <c r="IOK89" s="117"/>
      <c r="IOL89" s="118"/>
      <c r="IOM89" s="116"/>
      <c r="ION89" s="117"/>
      <c r="IOO89" s="118"/>
      <c r="IOP89" s="116"/>
      <c r="IOQ89" s="117"/>
      <c r="IOR89" s="118"/>
      <c r="IOS89" s="116"/>
      <c r="IOT89" s="117"/>
      <c r="IOU89" s="118"/>
      <c r="IOV89" s="116"/>
      <c r="IOW89" s="117"/>
      <c r="IOX89" s="118"/>
      <c r="IOY89" s="116"/>
      <c r="IOZ89" s="117"/>
      <c r="IPA89" s="118"/>
      <c r="IPB89" s="116"/>
      <c r="IPC89" s="117"/>
      <c r="IPD89" s="118"/>
      <c r="IPE89" s="116"/>
      <c r="IPF89" s="117"/>
      <c r="IPG89" s="118"/>
      <c r="IPH89" s="116"/>
      <c r="IPI89" s="117"/>
      <c r="IPJ89" s="118"/>
      <c r="IPK89" s="116"/>
      <c r="IPL89" s="117"/>
      <c r="IPM89" s="118"/>
      <c r="IPN89" s="116"/>
      <c r="IPO89" s="117"/>
      <c r="IPP89" s="118"/>
      <c r="IPQ89" s="116"/>
      <c r="IPR89" s="117"/>
      <c r="IPS89" s="118"/>
      <c r="IPT89" s="116"/>
      <c r="IPU89" s="117"/>
      <c r="IPV89" s="118"/>
      <c r="IPW89" s="116"/>
      <c r="IPX89" s="117"/>
      <c r="IPY89" s="118"/>
      <c r="IPZ89" s="116"/>
      <c r="IQA89" s="117"/>
      <c r="IQB89" s="118"/>
      <c r="IQC89" s="116"/>
      <c r="IQD89" s="117"/>
      <c r="IQE89" s="118"/>
      <c r="IQF89" s="116"/>
      <c r="IQG89" s="117"/>
      <c r="IQH89" s="118"/>
      <c r="IQI89" s="116"/>
      <c r="IQJ89" s="117"/>
      <c r="IQK89" s="118"/>
      <c r="IQL89" s="116"/>
      <c r="IQM89" s="117"/>
      <c r="IQN89" s="118"/>
      <c r="IQO89" s="116"/>
      <c r="IQP89" s="117"/>
      <c r="IQQ89" s="118"/>
      <c r="IQR89" s="116"/>
      <c r="IQS89" s="117"/>
      <c r="IQT89" s="118"/>
      <c r="IQU89" s="116"/>
      <c r="IQV89" s="117"/>
      <c r="IQW89" s="118"/>
      <c r="IQX89" s="116"/>
      <c r="IQY89" s="117"/>
      <c r="IQZ89" s="118"/>
      <c r="IRA89" s="116"/>
      <c r="IRB89" s="117"/>
      <c r="IRC89" s="118"/>
      <c r="IRD89" s="116"/>
      <c r="IRE89" s="117"/>
      <c r="IRF89" s="118"/>
      <c r="IRG89" s="116"/>
      <c r="IRH89" s="117"/>
      <c r="IRI89" s="118"/>
      <c r="IRJ89" s="116"/>
      <c r="IRK89" s="117"/>
      <c r="IRL89" s="118"/>
      <c r="IRM89" s="116"/>
      <c r="IRN89" s="117"/>
      <c r="IRO89" s="118"/>
      <c r="IRP89" s="116"/>
      <c r="IRQ89" s="117"/>
      <c r="IRR89" s="118"/>
      <c r="IRS89" s="116"/>
      <c r="IRT89" s="117"/>
      <c r="IRU89" s="118"/>
      <c r="IRV89" s="116"/>
      <c r="IRW89" s="117"/>
      <c r="IRX89" s="118"/>
      <c r="IRY89" s="116"/>
      <c r="IRZ89" s="117"/>
      <c r="ISA89" s="118"/>
      <c r="ISB89" s="116"/>
      <c r="ISC89" s="117"/>
      <c r="ISD89" s="118"/>
      <c r="ISE89" s="116"/>
      <c r="ISF89" s="117"/>
      <c r="ISG89" s="118"/>
      <c r="ISH89" s="116"/>
      <c r="ISI89" s="117"/>
      <c r="ISJ89" s="118"/>
      <c r="ISK89" s="116"/>
      <c r="ISL89" s="117"/>
      <c r="ISM89" s="118"/>
      <c r="ISN89" s="116"/>
      <c r="ISO89" s="117"/>
      <c r="ISP89" s="118"/>
      <c r="ISQ89" s="116"/>
      <c r="ISR89" s="117"/>
      <c r="ISS89" s="118"/>
      <c r="IST89" s="116"/>
      <c r="ISU89" s="117"/>
      <c r="ISV89" s="118"/>
      <c r="ISW89" s="116"/>
      <c r="ISX89" s="117"/>
      <c r="ISY89" s="118"/>
      <c r="ISZ89" s="116"/>
      <c r="ITA89" s="117"/>
      <c r="ITB89" s="118"/>
      <c r="ITC89" s="116"/>
      <c r="ITD89" s="117"/>
      <c r="ITE89" s="118"/>
      <c r="ITF89" s="116"/>
      <c r="ITG89" s="117"/>
      <c r="ITH89" s="118"/>
      <c r="ITI89" s="116"/>
      <c r="ITJ89" s="117"/>
      <c r="ITK89" s="118"/>
      <c r="ITL89" s="116"/>
      <c r="ITM89" s="117"/>
      <c r="ITN89" s="118"/>
      <c r="ITO89" s="116"/>
      <c r="ITP89" s="117"/>
      <c r="ITQ89" s="118"/>
      <c r="ITR89" s="116"/>
      <c r="ITS89" s="117"/>
      <c r="ITT89" s="118"/>
      <c r="ITU89" s="116"/>
      <c r="ITV89" s="117"/>
      <c r="ITW89" s="118"/>
      <c r="ITX89" s="116"/>
      <c r="ITY89" s="117"/>
      <c r="ITZ89" s="118"/>
      <c r="IUA89" s="116"/>
      <c r="IUB89" s="117"/>
      <c r="IUC89" s="118"/>
      <c r="IUD89" s="116"/>
      <c r="IUE89" s="117"/>
      <c r="IUF89" s="118"/>
      <c r="IUG89" s="116"/>
      <c r="IUH89" s="117"/>
      <c r="IUI89" s="118"/>
      <c r="IUJ89" s="116"/>
      <c r="IUK89" s="117"/>
      <c r="IUL89" s="118"/>
      <c r="IUM89" s="116"/>
      <c r="IUN89" s="117"/>
      <c r="IUO89" s="118"/>
      <c r="IUP89" s="116"/>
      <c r="IUQ89" s="117"/>
      <c r="IUR89" s="118"/>
      <c r="IUS89" s="116"/>
      <c r="IUT89" s="117"/>
      <c r="IUU89" s="118"/>
      <c r="IUV89" s="116"/>
      <c r="IUW89" s="117"/>
      <c r="IUX89" s="118"/>
      <c r="IUY89" s="116"/>
      <c r="IUZ89" s="117"/>
      <c r="IVA89" s="118"/>
      <c r="IVB89" s="116"/>
      <c r="IVC89" s="117"/>
      <c r="IVD89" s="118"/>
      <c r="IVE89" s="116"/>
      <c r="IVF89" s="117"/>
      <c r="IVG89" s="118"/>
      <c r="IVH89" s="116"/>
      <c r="IVI89" s="117"/>
      <c r="IVJ89" s="118"/>
      <c r="IVK89" s="116"/>
      <c r="IVL89" s="117"/>
      <c r="IVM89" s="118"/>
      <c r="IVN89" s="116"/>
      <c r="IVO89" s="117"/>
      <c r="IVP89" s="118"/>
      <c r="IVQ89" s="116"/>
      <c r="IVR89" s="117"/>
      <c r="IVS89" s="118"/>
      <c r="IVT89" s="116"/>
      <c r="IVU89" s="117"/>
      <c r="IVV89" s="118"/>
      <c r="IVW89" s="116"/>
      <c r="IVX89" s="117"/>
      <c r="IVY89" s="118"/>
      <c r="IVZ89" s="116"/>
      <c r="IWA89" s="117"/>
      <c r="IWB89" s="118"/>
      <c r="IWC89" s="116"/>
      <c r="IWD89" s="117"/>
      <c r="IWE89" s="118"/>
      <c r="IWF89" s="116"/>
      <c r="IWG89" s="117"/>
      <c r="IWH89" s="118"/>
      <c r="IWI89" s="116"/>
      <c r="IWJ89" s="117"/>
      <c r="IWK89" s="118"/>
      <c r="IWL89" s="116"/>
      <c r="IWM89" s="117"/>
      <c r="IWN89" s="118"/>
      <c r="IWO89" s="116"/>
      <c r="IWP89" s="117"/>
      <c r="IWQ89" s="118"/>
      <c r="IWR89" s="116"/>
      <c r="IWS89" s="117"/>
      <c r="IWT89" s="118"/>
      <c r="IWU89" s="116"/>
      <c r="IWV89" s="117"/>
      <c r="IWW89" s="118"/>
      <c r="IWX89" s="116"/>
      <c r="IWY89" s="117"/>
      <c r="IWZ89" s="118"/>
      <c r="IXA89" s="116"/>
      <c r="IXB89" s="117"/>
      <c r="IXC89" s="118"/>
      <c r="IXD89" s="116"/>
      <c r="IXE89" s="117"/>
      <c r="IXF89" s="118"/>
      <c r="IXG89" s="116"/>
      <c r="IXH89" s="117"/>
      <c r="IXI89" s="118"/>
      <c r="IXJ89" s="116"/>
      <c r="IXK89" s="117"/>
      <c r="IXL89" s="118"/>
      <c r="IXM89" s="116"/>
      <c r="IXN89" s="117"/>
      <c r="IXO89" s="118"/>
      <c r="IXP89" s="116"/>
      <c r="IXQ89" s="117"/>
      <c r="IXR89" s="118"/>
      <c r="IXS89" s="116"/>
      <c r="IXT89" s="117"/>
      <c r="IXU89" s="118"/>
      <c r="IXV89" s="116"/>
      <c r="IXW89" s="117"/>
      <c r="IXX89" s="118"/>
      <c r="IXY89" s="116"/>
      <c r="IXZ89" s="117"/>
      <c r="IYA89" s="118"/>
      <c r="IYB89" s="116"/>
      <c r="IYC89" s="117"/>
      <c r="IYD89" s="118"/>
      <c r="IYE89" s="116"/>
      <c r="IYF89" s="117"/>
      <c r="IYG89" s="118"/>
      <c r="IYH89" s="116"/>
      <c r="IYI89" s="117"/>
      <c r="IYJ89" s="118"/>
      <c r="IYK89" s="116"/>
      <c r="IYL89" s="117"/>
      <c r="IYM89" s="118"/>
      <c r="IYN89" s="116"/>
      <c r="IYO89" s="117"/>
      <c r="IYP89" s="118"/>
      <c r="IYQ89" s="116"/>
      <c r="IYR89" s="117"/>
      <c r="IYS89" s="118"/>
      <c r="IYT89" s="116"/>
      <c r="IYU89" s="117"/>
      <c r="IYV89" s="118"/>
      <c r="IYW89" s="116"/>
      <c r="IYX89" s="117"/>
      <c r="IYY89" s="118"/>
      <c r="IYZ89" s="116"/>
      <c r="IZA89" s="117"/>
      <c r="IZB89" s="118"/>
      <c r="IZC89" s="116"/>
      <c r="IZD89" s="117"/>
      <c r="IZE89" s="118"/>
      <c r="IZF89" s="116"/>
      <c r="IZG89" s="117"/>
      <c r="IZH89" s="118"/>
      <c r="IZI89" s="116"/>
      <c r="IZJ89" s="117"/>
      <c r="IZK89" s="118"/>
      <c r="IZL89" s="116"/>
      <c r="IZM89" s="117"/>
      <c r="IZN89" s="118"/>
      <c r="IZO89" s="116"/>
      <c r="IZP89" s="117"/>
      <c r="IZQ89" s="118"/>
      <c r="IZR89" s="116"/>
      <c r="IZS89" s="117"/>
      <c r="IZT89" s="118"/>
      <c r="IZU89" s="116"/>
      <c r="IZV89" s="117"/>
      <c r="IZW89" s="118"/>
      <c r="IZX89" s="116"/>
      <c r="IZY89" s="117"/>
      <c r="IZZ89" s="118"/>
      <c r="JAA89" s="116"/>
      <c r="JAB89" s="117"/>
      <c r="JAC89" s="118"/>
      <c r="JAD89" s="116"/>
      <c r="JAE89" s="117"/>
      <c r="JAF89" s="118"/>
      <c r="JAG89" s="116"/>
      <c r="JAH89" s="117"/>
      <c r="JAI89" s="118"/>
      <c r="JAJ89" s="116"/>
      <c r="JAK89" s="117"/>
      <c r="JAL89" s="118"/>
      <c r="JAM89" s="116"/>
      <c r="JAN89" s="117"/>
      <c r="JAO89" s="118"/>
      <c r="JAP89" s="116"/>
      <c r="JAQ89" s="117"/>
      <c r="JAR89" s="118"/>
      <c r="JAS89" s="116"/>
      <c r="JAT89" s="117"/>
      <c r="JAU89" s="118"/>
      <c r="JAV89" s="116"/>
      <c r="JAW89" s="117"/>
      <c r="JAX89" s="118"/>
      <c r="JAY89" s="116"/>
      <c r="JAZ89" s="117"/>
      <c r="JBA89" s="118"/>
      <c r="JBB89" s="116"/>
      <c r="JBC89" s="117"/>
      <c r="JBD89" s="118"/>
      <c r="JBE89" s="116"/>
      <c r="JBF89" s="117"/>
      <c r="JBG89" s="118"/>
      <c r="JBH89" s="116"/>
      <c r="JBI89" s="117"/>
      <c r="JBJ89" s="118"/>
      <c r="JBK89" s="116"/>
      <c r="JBL89" s="117"/>
      <c r="JBM89" s="118"/>
      <c r="JBN89" s="116"/>
      <c r="JBO89" s="117"/>
      <c r="JBP89" s="118"/>
      <c r="JBQ89" s="116"/>
      <c r="JBR89" s="117"/>
      <c r="JBS89" s="118"/>
      <c r="JBT89" s="116"/>
      <c r="JBU89" s="117"/>
      <c r="JBV89" s="118"/>
      <c r="JBW89" s="116"/>
      <c r="JBX89" s="117"/>
      <c r="JBY89" s="118"/>
      <c r="JBZ89" s="116"/>
      <c r="JCA89" s="117"/>
      <c r="JCB89" s="118"/>
      <c r="JCC89" s="116"/>
      <c r="JCD89" s="117"/>
      <c r="JCE89" s="118"/>
      <c r="JCF89" s="116"/>
      <c r="JCG89" s="117"/>
      <c r="JCH89" s="118"/>
      <c r="JCI89" s="116"/>
      <c r="JCJ89" s="117"/>
      <c r="JCK89" s="118"/>
      <c r="JCL89" s="116"/>
      <c r="JCM89" s="117"/>
      <c r="JCN89" s="118"/>
      <c r="JCO89" s="116"/>
      <c r="JCP89" s="117"/>
      <c r="JCQ89" s="118"/>
      <c r="JCR89" s="116"/>
      <c r="JCS89" s="117"/>
      <c r="JCT89" s="118"/>
      <c r="JCU89" s="116"/>
      <c r="JCV89" s="117"/>
      <c r="JCW89" s="118"/>
      <c r="JCX89" s="116"/>
      <c r="JCY89" s="117"/>
      <c r="JCZ89" s="118"/>
      <c r="JDA89" s="116"/>
      <c r="JDB89" s="117"/>
      <c r="JDC89" s="118"/>
      <c r="JDD89" s="116"/>
      <c r="JDE89" s="117"/>
      <c r="JDF89" s="118"/>
      <c r="JDG89" s="116"/>
      <c r="JDH89" s="117"/>
      <c r="JDI89" s="118"/>
      <c r="JDJ89" s="116"/>
      <c r="JDK89" s="117"/>
      <c r="JDL89" s="118"/>
      <c r="JDM89" s="116"/>
      <c r="JDN89" s="117"/>
      <c r="JDO89" s="118"/>
      <c r="JDP89" s="116"/>
      <c r="JDQ89" s="117"/>
      <c r="JDR89" s="118"/>
      <c r="JDS89" s="116"/>
      <c r="JDT89" s="117"/>
      <c r="JDU89" s="118"/>
      <c r="JDV89" s="116"/>
      <c r="JDW89" s="117"/>
      <c r="JDX89" s="118"/>
      <c r="JDY89" s="116"/>
      <c r="JDZ89" s="117"/>
      <c r="JEA89" s="118"/>
      <c r="JEB89" s="116"/>
      <c r="JEC89" s="117"/>
      <c r="JED89" s="118"/>
      <c r="JEE89" s="116"/>
      <c r="JEF89" s="117"/>
      <c r="JEG89" s="118"/>
      <c r="JEH89" s="116"/>
      <c r="JEI89" s="117"/>
      <c r="JEJ89" s="118"/>
      <c r="JEK89" s="116"/>
      <c r="JEL89" s="117"/>
      <c r="JEM89" s="118"/>
      <c r="JEN89" s="116"/>
      <c r="JEO89" s="117"/>
      <c r="JEP89" s="118"/>
      <c r="JEQ89" s="116"/>
      <c r="JER89" s="117"/>
      <c r="JES89" s="118"/>
      <c r="JET89" s="116"/>
      <c r="JEU89" s="117"/>
      <c r="JEV89" s="118"/>
      <c r="JEW89" s="116"/>
      <c r="JEX89" s="117"/>
      <c r="JEY89" s="118"/>
      <c r="JEZ89" s="116"/>
      <c r="JFA89" s="117"/>
      <c r="JFB89" s="118"/>
      <c r="JFC89" s="116"/>
      <c r="JFD89" s="117"/>
      <c r="JFE89" s="118"/>
      <c r="JFF89" s="116"/>
      <c r="JFG89" s="117"/>
      <c r="JFH89" s="118"/>
      <c r="JFI89" s="116"/>
      <c r="JFJ89" s="117"/>
      <c r="JFK89" s="118"/>
      <c r="JFL89" s="116"/>
      <c r="JFM89" s="117"/>
      <c r="JFN89" s="118"/>
      <c r="JFO89" s="116"/>
      <c r="JFP89" s="117"/>
      <c r="JFQ89" s="118"/>
      <c r="JFR89" s="116"/>
      <c r="JFS89" s="117"/>
      <c r="JFT89" s="118"/>
      <c r="JFU89" s="116"/>
      <c r="JFV89" s="117"/>
      <c r="JFW89" s="118"/>
      <c r="JFX89" s="116"/>
      <c r="JFY89" s="117"/>
      <c r="JFZ89" s="118"/>
      <c r="JGA89" s="116"/>
      <c r="JGB89" s="117"/>
      <c r="JGC89" s="118"/>
      <c r="JGD89" s="116"/>
      <c r="JGE89" s="117"/>
      <c r="JGF89" s="118"/>
      <c r="JGG89" s="116"/>
      <c r="JGH89" s="117"/>
      <c r="JGI89" s="118"/>
      <c r="JGJ89" s="116"/>
      <c r="JGK89" s="117"/>
      <c r="JGL89" s="118"/>
      <c r="JGM89" s="116"/>
      <c r="JGN89" s="117"/>
      <c r="JGO89" s="118"/>
      <c r="JGP89" s="116"/>
      <c r="JGQ89" s="117"/>
      <c r="JGR89" s="118"/>
      <c r="JGS89" s="116"/>
      <c r="JGT89" s="117"/>
      <c r="JGU89" s="118"/>
      <c r="JGV89" s="116"/>
      <c r="JGW89" s="117"/>
      <c r="JGX89" s="118"/>
      <c r="JGY89" s="116"/>
      <c r="JGZ89" s="117"/>
      <c r="JHA89" s="118"/>
      <c r="JHB89" s="116"/>
      <c r="JHC89" s="117"/>
      <c r="JHD89" s="118"/>
      <c r="JHE89" s="116"/>
      <c r="JHF89" s="117"/>
      <c r="JHG89" s="118"/>
      <c r="JHH89" s="116"/>
      <c r="JHI89" s="117"/>
      <c r="JHJ89" s="118"/>
      <c r="JHK89" s="116"/>
      <c r="JHL89" s="117"/>
      <c r="JHM89" s="118"/>
      <c r="JHN89" s="116"/>
      <c r="JHO89" s="117"/>
      <c r="JHP89" s="118"/>
      <c r="JHQ89" s="116"/>
      <c r="JHR89" s="117"/>
      <c r="JHS89" s="118"/>
      <c r="JHT89" s="116"/>
      <c r="JHU89" s="117"/>
      <c r="JHV89" s="118"/>
      <c r="JHW89" s="116"/>
      <c r="JHX89" s="117"/>
      <c r="JHY89" s="118"/>
      <c r="JHZ89" s="116"/>
      <c r="JIA89" s="117"/>
      <c r="JIB89" s="118"/>
      <c r="JIC89" s="116"/>
      <c r="JID89" s="117"/>
      <c r="JIE89" s="118"/>
      <c r="JIF89" s="116"/>
      <c r="JIG89" s="117"/>
      <c r="JIH89" s="118"/>
      <c r="JII89" s="116"/>
      <c r="JIJ89" s="117"/>
      <c r="JIK89" s="118"/>
      <c r="JIL89" s="116"/>
      <c r="JIM89" s="117"/>
      <c r="JIN89" s="118"/>
      <c r="JIO89" s="116"/>
      <c r="JIP89" s="117"/>
      <c r="JIQ89" s="118"/>
      <c r="JIR89" s="116"/>
      <c r="JIS89" s="117"/>
      <c r="JIT89" s="118"/>
      <c r="JIU89" s="116"/>
      <c r="JIV89" s="117"/>
      <c r="JIW89" s="118"/>
      <c r="JIX89" s="116"/>
      <c r="JIY89" s="117"/>
      <c r="JIZ89" s="118"/>
      <c r="JJA89" s="116"/>
      <c r="JJB89" s="117"/>
      <c r="JJC89" s="118"/>
      <c r="JJD89" s="116"/>
      <c r="JJE89" s="117"/>
      <c r="JJF89" s="118"/>
      <c r="JJG89" s="116"/>
      <c r="JJH89" s="117"/>
      <c r="JJI89" s="118"/>
      <c r="JJJ89" s="116"/>
      <c r="JJK89" s="117"/>
      <c r="JJL89" s="118"/>
      <c r="JJM89" s="116"/>
      <c r="JJN89" s="117"/>
      <c r="JJO89" s="118"/>
      <c r="JJP89" s="116"/>
      <c r="JJQ89" s="117"/>
      <c r="JJR89" s="118"/>
      <c r="JJS89" s="116"/>
      <c r="JJT89" s="117"/>
      <c r="JJU89" s="118"/>
      <c r="JJV89" s="116"/>
      <c r="JJW89" s="117"/>
      <c r="JJX89" s="118"/>
      <c r="JJY89" s="116"/>
      <c r="JJZ89" s="117"/>
      <c r="JKA89" s="118"/>
      <c r="JKB89" s="116"/>
      <c r="JKC89" s="117"/>
      <c r="JKD89" s="118"/>
      <c r="JKE89" s="116"/>
      <c r="JKF89" s="117"/>
      <c r="JKG89" s="118"/>
      <c r="JKH89" s="116"/>
      <c r="JKI89" s="117"/>
      <c r="JKJ89" s="118"/>
      <c r="JKK89" s="116"/>
      <c r="JKL89" s="117"/>
      <c r="JKM89" s="118"/>
      <c r="JKN89" s="116"/>
      <c r="JKO89" s="117"/>
      <c r="JKP89" s="118"/>
      <c r="JKQ89" s="116"/>
      <c r="JKR89" s="117"/>
      <c r="JKS89" s="118"/>
      <c r="JKT89" s="116"/>
      <c r="JKU89" s="117"/>
      <c r="JKV89" s="118"/>
      <c r="JKW89" s="116"/>
      <c r="JKX89" s="117"/>
      <c r="JKY89" s="118"/>
      <c r="JKZ89" s="116"/>
      <c r="JLA89" s="117"/>
      <c r="JLB89" s="118"/>
      <c r="JLC89" s="116"/>
      <c r="JLD89" s="117"/>
      <c r="JLE89" s="118"/>
      <c r="JLF89" s="116"/>
      <c r="JLG89" s="117"/>
      <c r="JLH89" s="118"/>
      <c r="JLI89" s="116"/>
      <c r="JLJ89" s="117"/>
      <c r="JLK89" s="118"/>
      <c r="JLL89" s="116"/>
      <c r="JLM89" s="117"/>
      <c r="JLN89" s="118"/>
      <c r="JLO89" s="116"/>
      <c r="JLP89" s="117"/>
      <c r="JLQ89" s="118"/>
      <c r="JLR89" s="116"/>
      <c r="JLS89" s="117"/>
      <c r="JLT89" s="118"/>
      <c r="JLU89" s="116"/>
      <c r="JLV89" s="117"/>
      <c r="JLW89" s="118"/>
      <c r="JLX89" s="116"/>
      <c r="JLY89" s="117"/>
      <c r="JLZ89" s="118"/>
      <c r="JMA89" s="116"/>
      <c r="JMB89" s="117"/>
      <c r="JMC89" s="118"/>
      <c r="JMD89" s="116"/>
      <c r="JME89" s="117"/>
      <c r="JMF89" s="118"/>
      <c r="JMG89" s="116"/>
      <c r="JMH89" s="117"/>
      <c r="JMI89" s="118"/>
      <c r="JMJ89" s="116"/>
      <c r="JMK89" s="117"/>
      <c r="JML89" s="118"/>
      <c r="JMM89" s="116"/>
      <c r="JMN89" s="117"/>
      <c r="JMO89" s="118"/>
      <c r="JMP89" s="116"/>
      <c r="JMQ89" s="117"/>
      <c r="JMR89" s="118"/>
      <c r="JMS89" s="116"/>
      <c r="JMT89" s="117"/>
      <c r="JMU89" s="118"/>
      <c r="JMV89" s="116"/>
      <c r="JMW89" s="117"/>
      <c r="JMX89" s="118"/>
      <c r="JMY89" s="116"/>
      <c r="JMZ89" s="117"/>
      <c r="JNA89" s="118"/>
      <c r="JNB89" s="116"/>
      <c r="JNC89" s="117"/>
      <c r="JND89" s="118"/>
      <c r="JNE89" s="116"/>
      <c r="JNF89" s="117"/>
      <c r="JNG89" s="118"/>
      <c r="JNH89" s="116"/>
      <c r="JNI89" s="117"/>
      <c r="JNJ89" s="118"/>
      <c r="JNK89" s="116"/>
      <c r="JNL89" s="117"/>
      <c r="JNM89" s="118"/>
      <c r="JNN89" s="116"/>
      <c r="JNO89" s="117"/>
      <c r="JNP89" s="118"/>
      <c r="JNQ89" s="116"/>
      <c r="JNR89" s="117"/>
      <c r="JNS89" s="118"/>
      <c r="JNT89" s="116"/>
      <c r="JNU89" s="117"/>
      <c r="JNV89" s="118"/>
      <c r="JNW89" s="116"/>
      <c r="JNX89" s="117"/>
      <c r="JNY89" s="118"/>
      <c r="JNZ89" s="116"/>
      <c r="JOA89" s="117"/>
      <c r="JOB89" s="118"/>
      <c r="JOC89" s="116"/>
      <c r="JOD89" s="117"/>
      <c r="JOE89" s="118"/>
      <c r="JOF89" s="116"/>
      <c r="JOG89" s="117"/>
      <c r="JOH89" s="118"/>
      <c r="JOI89" s="116"/>
      <c r="JOJ89" s="117"/>
      <c r="JOK89" s="118"/>
      <c r="JOL89" s="116"/>
      <c r="JOM89" s="117"/>
      <c r="JON89" s="118"/>
      <c r="JOO89" s="116"/>
      <c r="JOP89" s="117"/>
      <c r="JOQ89" s="118"/>
      <c r="JOR89" s="116"/>
      <c r="JOS89" s="117"/>
      <c r="JOT89" s="118"/>
      <c r="JOU89" s="116"/>
      <c r="JOV89" s="117"/>
      <c r="JOW89" s="118"/>
      <c r="JOX89" s="116"/>
      <c r="JOY89" s="117"/>
      <c r="JOZ89" s="118"/>
      <c r="JPA89" s="116"/>
      <c r="JPB89" s="117"/>
      <c r="JPC89" s="118"/>
      <c r="JPD89" s="116"/>
      <c r="JPE89" s="117"/>
      <c r="JPF89" s="118"/>
      <c r="JPG89" s="116"/>
      <c r="JPH89" s="117"/>
      <c r="JPI89" s="118"/>
      <c r="JPJ89" s="116"/>
      <c r="JPK89" s="117"/>
      <c r="JPL89" s="118"/>
      <c r="JPM89" s="116"/>
      <c r="JPN89" s="117"/>
      <c r="JPO89" s="118"/>
      <c r="JPP89" s="116"/>
      <c r="JPQ89" s="117"/>
      <c r="JPR89" s="118"/>
      <c r="JPS89" s="116"/>
      <c r="JPT89" s="117"/>
      <c r="JPU89" s="118"/>
      <c r="JPV89" s="116"/>
      <c r="JPW89" s="117"/>
      <c r="JPX89" s="118"/>
      <c r="JPY89" s="116"/>
      <c r="JPZ89" s="117"/>
      <c r="JQA89" s="118"/>
      <c r="JQB89" s="116"/>
      <c r="JQC89" s="117"/>
      <c r="JQD89" s="118"/>
      <c r="JQE89" s="116"/>
      <c r="JQF89" s="117"/>
      <c r="JQG89" s="118"/>
      <c r="JQH89" s="116"/>
      <c r="JQI89" s="117"/>
      <c r="JQJ89" s="118"/>
      <c r="JQK89" s="116"/>
      <c r="JQL89" s="117"/>
      <c r="JQM89" s="118"/>
      <c r="JQN89" s="116"/>
      <c r="JQO89" s="117"/>
      <c r="JQP89" s="118"/>
      <c r="JQQ89" s="116"/>
      <c r="JQR89" s="117"/>
      <c r="JQS89" s="118"/>
      <c r="JQT89" s="116"/>
      <c r="JQU89" s="117"/>
      <c r="JQV89" s="118"/>
      <c r="JQW89" s="116"/>
      <c r="JQX89" s="117"/>
      <c r="JQY89" s="118"/>
      <c r="JQZ89" s="116"/>
      <c r="JRA89" s="117"/>
      <c r="JRB89" s="118"/>
      <c r="JRC89" s="116"/>
      <c r="JRD89" s="117"/>
      <c r="JRE89" s="118"/>
      <c r="JRF89" s="116"/>
      <c r="JRG89" s="117"/>
      <c r="JRH89" s="118"/>
      <c r="JRI89" s="116"/>
      <c r="JRJ89" s="117"/>
      <c r="JRK89" s="118"/>
      <c r="JRL89" s="116"/>
      <c r="JRM89" s="117"/>
      <c r="JRN89" s="118"/>
      <c r="JRO89" s="116"/>
      <c r="JRP89" s="117"/>
      <c r="JRQ89" s="118"/>
      <c r="JRR89" s="116"/>
      <c r="JRS89" s="117"/>
      <c r="JRT89" s="118"/>
      <c r="JRU89" s="116"/>
      <c r="JRV89" s="117"/>
      <c r="JRW89" s="118"/>
      <c r="JRX89" s="116"/>
      <c r="JRY89" s="117"/>
      <c r="JRZ89" s="118"/>
      <c r="JSA89" s="116"/>
      <c r="JSB89" s="117"/>
      <c r="JSC89" s="118"/>
      <c r="JSD89" s="116"/>
      <c r="JSE89" s="117"/>
      <c r="JSF89" s="118"/>
      <c r="JSG89" s="116"/>
      <c r="JSH89" s="117"/>
      <c r="JSI89" s="118"/>
      <c r="JSJ89" s="116"/>
      <c r="JSK89" s="117"/>
      <c r="JSL89" s="118"/>
      <c r="JSM89" s="116"/>
      <c r="JSN89" s="117"/>
      <c r="JSO89" s="118"/>
      <c r="JSP89" s="116"/>
      <c r="JSQ89" s="117"/>
      <c r="JSR89" s="118"/>
      <c r="JSS89" s="116"/>
      <c r="JST89" s="117"/>
      <c r="JSU89" s="118"/>
      <c r="JSV89" s="116"/>
      <c r="JSW89" s="117"/>
      <c r="JSX89" s="118"/>
      <c r="JSY89" s="116"/>
      <c r="JSZ89" s="117"/>
      <c r="JTA89" s="118"/>
      <c r="JTB89" s="116"/>
      <c r="JTC89" s="117"/>
      <c r="JTD89" s="118"/>
      <c r="JTE89" s="116"/>
      <c r="JTF89" s="117"/>
      <c r="JTG89" s="118"/>
      <c r="JTH89" s="116"/>
      <c r="JTI89" s="117"/>
      <c r="JTJ89" s="118"/>
      <c r="JTK89" s="116"/>
      <c r="JTL89" s="117"/>
      <c r="JTM89" s="118"/>
      <c r="JTN89" s="116"/>
      <c r="JTO89" s="117"/>
      <c r="JTP89" s="118"/>
      <c r="JTQ89" s="116"/>
      <c r="JTR89" s="117"/>
      <c r="JTS89" s="118"/>
      <c r="JTT89" s="116"/>
      <c r="JTU89" s="117"/>
      <c r="JTV89" s="118"/>
      <c r="JTW89" s="116"/>
      <c r="JTX89" s="117"/>
      <c r="JTY89" s="118"/>
      <c r="JTZ89" s="116"/>
      <c r="JUA89" s="117"/>
      <c r="JUB89" s="118"/>
      <c r="JUC89" s="116"/>
      <c r="JUD89" s="117"/>
      <c r="JUE89" s="118"/>
      <c r="JUF89" s="116"/>
      <c r="JUG89" s="117"/>
      <c r="JUH89" s="118"/>
      <c r="JUI89" s="116"/>
      <c r="JUJ89" s="117"/>
      <c r="JUK89" s="118"/>
      <c r="JUL89" s="116"/>
      <c r="JUM89" s="117"/>
      <c r="JUN89" s="118"/>
      <c r="JUO89" s="116"/>
      <c r="JUP89" s="117"/>
      <c r="JUQ89" s="118"/>
      <c r="JUR89" s="116"/>
      <c r="JUS89" s="117"/>
      <c r="JUT89" s="118"/>
      <c r="JUU89" s="116"/>
      <c r="JUV89" s="117"/>
      <c r="JUW89" s="118"/>
      <c r="JUX89" s="116"/>
      <c r="JUY89" s="117"/>
      <c r="JUZ89" s="118"/>
      <c r="JVA89" s="116"/>
      <c r="JVB89" s="117"/>
      <c r="JVC89" s="118"/>
      <c r="JVD89" s="116"/>
      <c r="JVE89" s="117"/>
      <c r="JVF89" s="118"/>
      <c r="JVG89" s="116"/>
      <c r="JVH89" s="117"/>
      <c r="JVI89" s="118"/>
      <c r="JVJ89" s="116"/>
      <c r="JVK89" s="117"/>
      <c r="JVL89" s="118"/>
      <c r="JVM89" s="116"/>
      <c r="JVN89" s="117"/>
      <c r="JVO89" s="118"/>
      <c r="JVP89" s="116"/>
      <c r="JVQ89" s="117"/>
      <c r="JVR89" s="118"/>
      <c r="JVS89" s="116"/>
      <c r="JVT89" s="117"/>
      <c r="JVU89" s="118"/>
      <c r="JVV89" s="116"/>
      <c r="JVW89" s="117"/>
      <c r="JVX89" s="118"/>
      <c r="JVY89" s="116"/>
      <c r="JVZ89" s="117"/>
      <c r="JWA89" s="118"/>
      <c r="JWB89" s="116"/>
      <c r="JWC89" s="117"/>
      <c r="JWD89" s="118"/>
      <c r="JWE89" s="116"/>
      <c r="JWF89" s="117"/>
      <c r="JWG89" s="118"/>
      <c r="JWH89" s="116"/>
      <c r="JWI89" s="117"/>
      <c r="JWJ89" s="118"/>
      <c r="JWK89" s="116"/>
      <c r="JWL89" s="117"/>
      <c r="JWM89" s="118"/>
      <c r="JWN89" s="116"/>
      <c r="JWO89" s="117"/>
      <c r="JWP89" s="118"/>
      <c r="JWQ89" s="116"/>
      <c r="JWR89" s="117"/>
      <c r="JWS89" s="118"/>
      <c r="JWT89" s="116"/>
      <c r="JWU89" s="117"/>
      <c r="JWV89" s="118"/>
      <c r="JWW89" s="116"/>
      <c r="JWX89" s="117"/>
      <c r="JWY89" s="118"/>
      <c r="JWZ89" s="116"/>
      <c r="JXA89" s="117"/>
      <c r="JXB89" s="118"/>
      <c r="JXC89" s="116"/>
      <c r="JXD89" s="117"/>
      <c r="JXE89" s="118"/>
      <c r="JXF89" s="116"/>
      <c r="JXG89" s="117"/>
      <c r="JXH89" s="118"/>
      <c r="JXI89" s="116"/>
      <c r="JXJ89" s="117"/>
      <c r="JXK89" s="118"/>
      <c r="JXL89" s="116"/>
      <c r="JXM89" s="117"/>
      <c r="JXN89" s="118"/>
      <c r="JXO89" s="116"/>
      <c r="JXP89" s="117"/>
      <c r="JXQ89" s="118"/>
      <c r="JXR89" s="116"/>
      <c r="JXS89" s="117"/>
      <c r="JXT89" s="118"/>
      <c r="JXU89" s="116"/>
      <c r="JXV89" s="117"/>
      <c r="JXW89" s="118"/>
      <c r="JXX89" s="116"/>
      <c r="JXY89" s="117"/>
      <c r="JXZ89" s="118"/>
      <c r="JYA89" s="116"/>
      <c r="JYB89" s="117"/>
      <c r="JYC89" s="118"/>
      <c r="JYD89" s="116"/>
      <c r="JYE89" s="117"/>
      <c r="JYF89" s="118"/>
      <c r="JYG89" s="116"/>
      <c r="JYH89" s="117"/>
      <c r="JYI89" s="118"/>
      <c r="JYJ89" s="116"/>
      <c r="JYK89" s="117"/>
      <c r="JYL89" s="118"/>
      <c r="JYM89" s="116"/>
      <c r="JYN89" s="117"/>
      <c r="JYO89" s="118"/>
      <c r="JYP89" s="116"/>
      <c r="JYQ89" s="117"/>
      <c r="JYR89" s="118"/>
      <c r="JYS89" s="116"/>
      <c r="JYT89" s="117"/>
      <c r="JYU89" s="118"/>
      <c r="JYV89" s="116"/>
      <c r="JYW89" s="117"/>
      <c r="JYX89" s="118"/>
      <c r="JYY89" s="116"/>
      <c r="JYZ89" s="117"/>
      <c r="JZA89" s="118"/>
      <c r="JZB89" s="116"/>
      <c r="JZC89" s="117"/>
      <c r="JZD89" s="118"/>
      <c r="JZE89" s="116"/>
      <c r="JZF89" s="117"/>
      <c r="JZG89" s="118"/>
      <c r="JZH89" s="116"/>
      <c r="JZI89" s="117"/>
      <c r="JZJ89" s="118"/>
      <c r="JZK89" s="116"/>
      <c r="JZL89" s="117"/>
      <c r="JZM89" s="118"/>
      <c r="JZN89" s="116"/>
      <c r="JZO89" s="117"/>
      <c r="JZP89" s="118"/>
      <c r="JZQ89" s="116"/>
      <c r="JZR89" s="117"/>
      <c r="JZS89" s="118"/>
      <c r="JZT89" s="116"/>
      <c r="JZU89" s="117"/>
      <c r="JZV89" s="118"/>
      <c r="JZW89" s="116"/>
      <c r="JZX89" s="117"/>
      <c r="JZY89" s="118"/>
      <c r="JZZ89" s="116"/>
      <c r="KAA89" s="117"/>
      <c r="KAB89" s="118"/>
      <c r="KAC89" s="116"/>
      <c r="KAD89" s="117"/>
      <c r="KAE89" s="118"/>
      <c r="KAF89" s="116"/>
      <c r="KAG89" s="117"/>
      <c r="KAH89" s="118"/>
      <c r="KAI89" s="116"/>
      <c r="KAJ89" s="117"/>
      <c r="KAK89" s="118"/>
      <c r="KAL89" s="116"/>
      <c r="KAM89" s="117"/>
      <c r="KAN89" s="118"/>
      <c r="KAO89" s="116"/>
      <c r="KAP89" s="117"/>
      <c r="KAQ89" s="118"/>
      <c r="KAR89" s="116"/>
      <c r="KAS89" s="117"/>
      <c r="KAT89" s="118"/>
      <c r="KAU89" s="116"/>
      <c r="KAV89" s="117"/>
      <c r="KAW89" s="118"/>
      <c r="KAX89" s="116"/>
      <c r="KAY89" s="117"/>
      <c r="KAZ89" s="118"/>
      <c r="KBA89" s="116"/>
      <c r="KBB89" s="117"/>
      <c r="KBC89" s="118"/>
      <c r="KBD89" s="116"/>
      <c r="KBE89" s="117"/>
      <c r="KBF89" s="118"/>
      <c r="KBG89" s="116"/>
      <c r="KBH89" s="117"/>
      <c r="KBI89" s="118"/>
      <c r="KBJ89" s="116"/>
      <c r="KBK89" s="117"/>
      <c r="KBL89" s="118"/>
      <c r="KBM89" s="116"/>
      <c r="KBN89" s="117"/>
      <c r="KBO89" s="118"/>
      <c r="KBP89" s="116"/>
      <c r="KBQ89" s="117"/>
      <c r="KBR89" s="118"/>
      <c r="KBS89" s="116"/>
      <c r="KBT89" s="117"/>
      <c r="KBU89" s="118"/>
      <c r="KBV89" s="116"/>
      <c r="KBW89" s="117"/>
      <c r="KBX89" s="118"/>
      <c r="KBY89" s="116"/>
      <c r="KBZ89" s="117"/>
      <c r="KCA89" s="118"/>
      <c r="KCB89" s="116"/>
      <c r="KCC89" s="117"/>
      <c r="KCD89" s="118"/>
      <c r="KCE89" s="116"/>
      <c r="KCF89" s="117"/>
      <c r="KCG89" s="118"/>
      <c r="KCH89" s="116"/>
      <c r="KCI89" s="117"/>
      <c r="KCJ89" s="118"/>
      <c r="KCK89" s="116"/>
      <c r="KCL89" s="117"/>
      <c r="KCM89" s="118"/>
      <c r="KCN89" s="116"/>
      <c r="KCO89" s="117"/>
      <c r="KCP89" s="118"/>
      <c r="KCQ89" s="116"/>
      <c r="KCR89" s="117"/>
      <c r="KCS89" s="118"/>
      <c r="KCT89" s="116"/>
      <c r="KCU89" s="117"/>
      <c r="KCV89" s="118"/>
      <c r="KCW89" s="116"/>
      <c r="KCX89" s="117"/>
      <c r="KCY89" s="118"/>
      <c r="KCZ89" s="116"/>
      <c r="KDA89" s="117"/>
      <c r="KDB89" s="118"/>
      <c r="KDC89" s="116"/>
      <c r="KDD89" s="117"/>
      <c r="KDE89" s="118"/>
      <c r="KDF89" s="116"/>
      <c r="KDG89" s="117"/>
      <c r="KDH89" s="118"/>
      <c r="KDI89" s="116"/>
      <c r="KDJ89" s="117"/>
      <c r="KDK89" s="118"/>
      <c r="KDL89" s="116"/>
      <c r="KDM89" s="117"/>
      <c r="KDN89" s="118"/>
      <c r="KDO89" s="116"/>
      <c r="KDP89" s="117"/>
      <c r="KDQ89" s="118"/>
      <c r="KDR89" s="116"/>
      <c r="KDS89" s="117"/>
      <c r="KDT89" s="118"/>
      <c r="KDU89" s="116"/>
      <c r="KDV89" s="117"/>
      <c r="KDW89" s="118"/>
      <c r="KDX89" s="116"/>
      <c r="KDY89" s="117"/>
      <c r="KDZ89" s="118"/>
      <c r="KEA89" s="116"/>
      <c r="KEB89" s="117"/>
      <c r="KEC89" s="118"/>
      <c r="KED89" s="116"/>
      <c r="KEE89" s="117"/>
      <c r="KEF89" s="118"/>
      <c r="KEG89" s="116"/>
      <c r="KEH89" s="117"/>
      <c r="KEI89" s="118"/>
      <c r="KEJ89" s="116"/>
      <c r="KEK89" s="117"/>
      <c r="KEL89" s="118"/>
      <c r="KEM89" s="116"/>
      <c r="KEN89" s="117"/>
      <c r="KEO89" s="118"/>
      <c r="KEP89" s="116"/>
      <c r="KEQ89" s="117"/>
      <c r="KER89" s="118"/>
      <c r="KES89" s="116"/>
      <c r="KET89" s="117"/>
      <c r="KEU89" s="118"/>
      <c r="KEV89" s="116"/>
      <c r="KEW89" s="117"/>
      <c r="KEX89" s="118"/>
      <c r="KEY89" s="116"/>
      <c r="KEZ89" s="117"/>
      <c r="KFA89" s="118"/>
      <c r="KFB89" s="116"/>
      <c r="KFC89" s="117"/>
      <c r="KFD89" s="118"/>
      <c r="KFE89" s="116"/>
      <c r="KFF89" s="117"/>
      <c r="KFG89" s="118"/>
      <c r="KFH89" s="116"/>
      <c r="KFI89" s="117"/>
      <c r="KFJ89" s="118"/>
      <c r="KFK89" s="116"/>
      <c r="KFL89" s="117"/>
      <c r="KFM89" s="118"/>
      <c r="KFN89" s="116"/>
      <c r="KFO89" s="117"/>
      <c r="KFP89" s="118"/>
      <c r="KFQ89" s="116"/>
      <c r="KFR89" s="117"/>
      <c r="KFS89" s="118"/>
      <c r="KFT89" s="116"/>
      <c r="KFU89" s="117"/>
      <c r="KFV89" s="118"/>
      <c r="KFW89" s="116"/>
      <c r="KFX89" s="117"/>
      <c r="KFY89" s="118"/>
      <c r="KFZ89" s="116"/>
      <c r="KGA89" s="117"/>
      <c r="KGB89" s="118"/>
      <c r="KGC89" s="116"/>
      <c r="KGD89" s="117"/>
      <c r="KGE89" s="118"/>
      <c r="KGF89" s="116"/>
      <c r="KGG89" s="117"/>
      <c r="KGH89" s="118"/>
      <c r="KGI89" s="116"/>
      <c r="KGJ89" s="117"/>
      <c r="KGK89" s="118"/>
      <c r="KGL89" s="116"/>
      <c r="KGM89" s="117"/>
      <c r="KGN89" s="118"/>
      <c r="KGO89" s="116"/>
      <c r="KGP89" s="117"/>
      <c r="KGQ89" s="118"/>
      <c r="KGR89" s="116"/>
      <c r="KGS89" s="117"/>
      <c r="KGT89" s="118"/>
      <c r="KGU89" s="116"/>
      <c r="KGV89" s="117"/>
      <c r="KGW89" s="118"/>
      <c r="KGX89" s="116"/>
      <c r="KGY89" s="117"/>
      <c r="KGZ89" s="118"/>
      <c r="KHA89" s="116"/>
      <c r="KHB89" s="117"/>
      <c r="KHC89" s="118"/>
      <c r="KHD89" s="116"/>
      <c r="KHE89" s="117"/>
      <c r="KHF89" s="118"/>
      <c r="KHG89" s="116"/>
      <c r="KHH89" s="117"/>
      <c r="KHI89" s="118"/>
      <c r="KHJ89" s="116"/>
      <c r="KHK89" s="117"/>
      <c r="KHL89" s="118"/>
      <c r="KHM89" s="116"/>
      <c r="KHN89" s="117"/>
      <c r="KHO89" s="118"/>
      <c r="KHP89" s="116"/>
      <c r="KHQ89" s="117"/>
      <c r="KHR89" s="118"/>
      <c r="KHS89" s="116"/>
      <c r="KHT89" s="117"/>
      <c r="KHU89" s="118"/>
      <c r="KHV89" s="116"/>
      <c r="KHW89" s="117"/>
      <c r="KHX89" s="118"/>
      <c r="KHY89" s="116"/>
      <c r="KHZ89" s="117"/>
      <c r="KIA89" s="118"/>
      <c r="KIB89" s="116"/>
      <c r="KIC89" s="117"/>
      <c r="KID89" s="118"/>
      <c r="KIE89" s="116"/>
      <c r="KIF89" s="117"/>
      <c r="KIG89" s="118"/>
      <c r="KIH89" s="116"/>
      <c r="KII89" s="117"/>
      <c r="KIJ89" s="118"/>
      <c r="KIK89" s="116"/>
      <c r="KIL89" s="117"/>
      <c r="KIM89" s="118"/>
      <c r="KIN89" s="116"/>
      <c r="KIO89" s="117"/>
      <c r="KIP89" s="118"/>
      <c r="KIQ89" s="116"/>
      <c r="KIR89" s="117"/>
      <c r="KIS89" s="118"/>
      <c r="KIT89" s="116"/>
      <c r="KIU89" s="117"/>
      <c r="KIV89" s="118"/>
      <c r="KIW89" s="116"/>
      <c r="KIX89" s="117"/>
      <c r="KIY89" s="118"/>
      <c r="KIZ89" s="116"/>
      <c r="KJA89" s="117"/>
      <c r="KJB89" s="118"/>
      <c r="KJC89" s="116"/>
      <c r="KJD89" s="117"/>
      <c r="KJE89" s="118"/>
      <c r="KJF89" s="116"/>
      <c r="KJG89" s="117"/>
      <c r="KJH89" s="118"/>
      <c r="KJI89" s="116"/>
      <c r="KJJ89" s="117"/>
      <c r="KJK89" s="118"/>
      <c r="KJL89" s="116"/>
      <c r="KJM89" s="117"/>
      <c r="KJN89" s="118"/>
      <c r="KJO89" s="116"/>
      <c r="KJP89" s="117"/>
      <c r="KJQ89" s="118"/>
      <c r="KJR89" s="116"/>
      <c r="KJS89" s="117"/>
      <c r="KJT89" s="118"/>
      <c r="KJU89" s="116"/>
      <c r="KJV89" s="117"/>
      <c r="KJW89" s="118"/>
      <c r="KJX89" s="116"/>
      <c r="KJY89" s="117"/>
      <c r="KJZ89" s="118"/>
      <c r="KKA89" s="116"/>
      <c r="KKB89" s="117"/>
      <c r="KKC89" s="118"/>
      <c r="KKD89" s="116"/>
      <c r="KKE89" s="117"/>
      <c r="KKF89" s="118"/>
      <c r="KKG89" s="116"/>
      <c r="KKH89" s="117"/>
      <c r="KKI89" s="118"/>
      <c r="KKJ89" s="116"/>
      <c r="KKK89" s="117"/>
      <c r="KKL89" s="118"/>
      <c r="KKM89" s="116"/>
      <c r="KKN89" s="117"/>
      <c r="KKO89" s="118"/>
      <c r="KKP89" s="116"/>
      <c r="KKQ89" s="117"/>
      <c r="KKR89" s="118"/>
      <c r="KKS89" s="116"/>
      <c r="KKT89" s="117"/>
      <c r="KKU89" s="118"/>
      <c r="KKV89" s="116"/>
      <c r="KKW89" s="117"/>
      <c r="KKX89" s="118"/>
      <c r="KKY89" s="116"/>
      <c r="KKZ89" s="117"/>
      <c r="KLA89" s="118"/>
      <c r="KLB89" s="116"/>
      <c r="KLC89" s="117"/>
      <c r="KLD89" s="118"/>
      <c r="KLE89" s="116"/>
      <c r="KLF89" s="117"/>
      <c r="KLG89" s="118"/>
      <c r="KLH89" s="116"/>
      <c r="KLI89" s="117"/>
      <c r="KLJ89" s="118"/>
      <c r="KLK89" s="116"/>
      <c r="KLL89" s="117"/>
      <c r="KLM89" s="118"/>
      <c r="KLN89" s="116"/>
      <c r="KLO89" s="117"/>
      <c r="KLP89" s="118"/>
      <c r="KLQ89" s="116"/>
      <c r="KLR89" s="117"/>
      <c r="KLS89" s="118"/>
      <c r="KLT89" s="116"/>
      <c r="KLU89" s="117"/>
      <c r="KLV89" s="118"/>
      <c r="KLW89" s="116"/>
      <c r="KLX89" s="117"/>
      <c r="KLY89" s="118"/>
      <c r="KLZ89" s="116"/>
      <c r="KMA89" s="117"/>
      <c r="KMB89" s="118"/>
      <c r="KMC89" s="116"/>
      <c r="KMD89" s="117"/>
      <c r="KME89" s="118"/>
      <c r="KMF89" s="116"/>
      <c r="KMG89" s="117"/>
      <c r="KMH89" s="118"/>
      <c r="KMI89" s="116"/>
      <c r="KMJ89" s="117"/>
      <c r="KMK89" s="118"/>
      <c r="KML89" s="116"/>
      <c r="KMM89" s="117"/>
      <c r="KMN89" s="118"/>
      <c r="KMO89" s="116"/>
      <c r="KMP89" s="117"/>
      <c r="KMQ89" s="118"/>
      <c r="KMR89" s="116"/>
      <c r="KMS89" s="117"/>
      <c r="KMT89" s="118"/>
      <c r="KMU89" s="116"/>
      <c r="KMV89" s="117"/>
      <c r="KMW89" s="118"/>
      <c r="KMX89" s="116"/>
      <c r="KMY89" s="117"/>
      <c r="KMZ89" s="118"/>
      <c r="KNA89" s="116"/>
      <c r="KNB89" s="117"/>
      <c r="KNC89" s="118"/>
      <c r="KND89" s="116"/>
      <c r="KNE89" s="117"/>
      <c r="KNF89" s="118"/>
      <c r="KNG89" s="116"/>
      <c r="KNH89" s="117"/>
      <c r="KNI89" s="118"/>
      <c r="KNJ89" s="116"/>
      <c r="KNK89" s="117"/>
      <c r="KNL89" s="118"/>
      <c r="KNM89" s="116"/>
      <c r="KNN89" s="117"/>
      <c r="KNO89" s="118"/>
      <c r="KNP89" s="116"/>
      <c r="KNQ89" s="117"/>
      <c r="KNR89" s="118"/>
      <c r="KNS89" s="116"/>
      <c r="KNT89" s="117"/>
      <c r="KNU89" s="118"/>
      <c r="KNV89" s="116"/>
      <c r="KNW89" s="117"/>
      <c r="KNX89" s="118"/>
      <c r="KNY89" s="116"/>
      <c r="KNZ89" s="117"/>
      <c r="KOA89" s="118"/>
      <c r="KOB89" s="116"/>
      <c r="KOC89" s="117"/>
      <c r="KOD89" s="118"/>
      <c r="KOE89" s="116"/>
      <c r="KOF89" s="117"/>
      <c r="KOG89" s="118"/>
      <c r="KOH89" s="116"/>
      <c r="KOI89" s="117"/>
      <c r="KOJ89" s="118"/>
      <c r="KOK89" s="116"/>
      <c r="KOL89" s="117"/>
      <c r="KOM89" s="118"/>
      <c r="KON89" s="116"/>
      <c r="KOO89" s="117"/>
      <c r="KOP89" s="118"/>
      <c r="KOQ89" s="116"/>
      <c r="KOR89" s="117"/>
      <c r="KOS89" s="118"/>
      <c r="KOT89" s="116"/>
      <c r="KOU89" s="117"/>
      <c r="KOV89" s="118"/>
      <c r="KOW89" s="116"/>
      <c r="KOX89" s="117"/>
      <c r="KOY89" s="118"/>
      <c r="KOZ89" s="116"/>
      <c r="KPA89" s="117"/>
      <c r="KPB89" s="118"/>
      <c r="KPC89" s="116"/>
      <c r="KPD89" s="117"/>
      <c r="KPE89" s="118"/>
      <c r="KPF89" s="116"/>
      <c r="KPG89" s="117"/>
      <c r="KPH89" s="118"/>
      <c r="KPI89" s="116"/>
      <c r="KPJ89" s="117"/>
      <c r="KPK89" s="118"/>
      <c r="KPL89" s="116"/>
      <c r="KPM89" s="117"/>
      <c r="KPN89" s="118"/>
      <c r="KPO89" s="116"/>
      <c r="KPP89" s="117"/>
      <c r="KPQ89" s="118"/>
      <c r="KPR89" s="116"/>
      <c r="KPS89" s="117"/>
      <c r="KPT89" s="118"/>
      <c r="KPU89" s="116"/>
      <c r="KPV89" s="117"/>
      <c r="KPW89" s="118"/>
      <c r="KPX89" s="116"/>
      <c r="KPY89" s="117"/>
      <c r="KPZ89" s="118"/>
      <c r="KQA89" s="116"/>
      <c r="KQB89" s="117"/>
      <c r="KQC89" s="118"/>
      <c r="KQD89" s="116"/>
      <c r="KQE89" s="117"/>
      <c r="KQF89" s="118"/>
      <c r="KQG89" s="116"/>
      <c r="KQH89" s="117"/>
      <c r="KQI89" s="118"/>
      <c r="KQJ89" s="116"/>
      <c r="KQK89" s="117"/>
      <c r="KQL89" s="118"/>
      <c r="KQM89" s="116"/>
      <c r="KQN89" s="117"/>
      <c r="KQO89" s="118"/>
      <c r="KQP89" s="116"/>
      <c r="KQQ89" s="117"/>
      <c r="KQR89" s="118"/>
      <c r="KQS89" s="116"/>
      <c r="KQT89" s="117"/>
      <c r="KQU89" s="118"/>
      <c r="KQV89" s="116"/>
      <c r="KQW89" s="117"/>
      <c r="KQX89" s="118"/>
      <c r="KQY89" s="116"/>
      <c r="KQZ89" s="117"/>
      <c r="KRA89" s="118"/>
      <c r="KRB89" s="116"/>
      <c r="KRC89" s="117"/>
      <c r="KRD89" s="118"/>
      <c r="KRE89" s="116"/>
      <c r="KRF89" s="117"/>
      <c r="KRG89" s="118"/>
      <c r="KRH89" s="116"/>
      <c r="KRI89" s="117"/>
      <c r="KRJ89" s="118"/>
      <c r="KRK89" s="116"/>
      <c r="KRL89" s="117"/>
      <c r="KRM89" s="118"/>
      <c r="KRN89" s="116"/>
      <c r="KRO89" s="117"/>
      <c r="KRP89" s="118"/>
      <c r="KRQ89" s="116"/>
      <c r="KRR89" s="117"/>
      <c r="KRS89" s="118"/>
      <c r="KRT89" s="116"/>
      <c r="KRU89" s="117"/>
      <c r="KRV89" s="118"/>
      <c r="KRW89" s="116"/>
      <c r="KRX89" s="117"/>
      <c r="KRY89" s="118"/>
      <c r="KRZ89" s="116"/>
      <c r="KSA89" s="117"/>
      <c r="KSB89" s="118"/>
      <c r="KSC89" s="116"/>
      <c r="KSD89" s="117"/>
      <c r="KSE89" s="118"/>
      <c r="KSF89" s="116"/>
      <c r="KSG89" s="117"/>
      <c r="KSH89" s="118"/>
      <c r="KSI89" s="116"/>
      <c r="KSJ89" s="117"/>
      <c r="KSK89" s="118"/>
      <c r="KSL89" s="116"/>
      <c r="KSM89" s="117"/>
      <c r="KSN89" s="118"/>
      <c r="KSO89" s="116"/>
      <c r="KSP89" s="117"/>
      <c r="KSQ89" s="118"/>
      <c r="KSR89" s="116"/>
      <c r="KSS89" s="117"/>
      <c r="KST89" s="118"/>
      <c r="KSU89" s="116"/>
      <c r="KSV89" s="117"/>
      <c r="KSW89" s="118"/>
      <c r="KSX89" s="116"/>
      <c r="KSY89" s="117"/>
      <c r="KSZ89" s="118"/>
      <c r="KTA89" s="116"/>
      <c r="KTB89" s="117"/>
      <c r="KTC89" s="118"/>
      <c r="KTD89" s="116"/>
      <c r="KTE89" s="117"/>
      <c r="KTF89" s="118"/>
      <c r="KTG89" s="116"/>
      <c r="KTH89" s="117"/>
      <c r="KTI89" s="118"/>
      <c r="KTJ89" s="116"/>
      <c r="KTK89" s="117"/>
      <c r="KTL89" s="118"/>
      <c r="KTM89" s="116"/>
      <c r="KTN89" s="117"/>
      <c r="KTO89" s="118"/>
      <c r="KTP89" s="116"/>
      <c r="KTQ89" s="117"/>
      <c r="KTR89" s="118"/>
      <c r="KTS89" s="116"/>
      <c r="KTT89" s="117"/>
      <c r="KTU89" s="118"/>
      <c r="KTV89" s="116"/>
      <c r="KTW89" s="117"/>
      <c r="KTX89" s="118"/>
      <c r="KTY89" s="116"/>
      <c r="KTZ89" s="117"/>
      <c r="KUA89" s="118"/>
      <c r="KUB89" s="116"/>
      <c r="KUC89" s="117"/>
      <c r="KUD89" s="118"/>
      <c r="KUE89" s="116"/>
      <c r="KUF89" s="117"/>
      <c r="KUG89" s="118"/>
      <c r="KUH89" s="116"/>
      <c r="KUI89" s="117"/>
      <c r="KUJ89" s="118"/>
      <c r="KUK89" s="116"/>
      <c r="KUL89" s="117"/>
      <c r="KUM89" s="118"/>
      <c r="KUN89" s="116"/>
      <c r="KUO89" s="117"/>
      <c r="KUP89" s="118"/>
      <c r="KUQ89" s="116"/>
      <c r="KUR89" s="117"/>
      <c r="KUS89" s="118"/>
      <c r="KUT89" s="116"/>
      <c r="KUU89" s="117"/>
      <c r="KUV89" s="118"/>
      <c r="KUW89" s="116"/>
      <c r="KUX89" s="117"/>
      <c r="KUY89" s="118"/>
      <c r="KUZ89" s="116"/>
      <c r="KVA89" s="117"/>
      <c r="KVB89" s="118"/>
      <c r="KVC89" s="116"/>
      <c r="KVD89" s="117"/>
      <c r="KVE89" s="118"/>
      <c r="KVF89" s="116"/>
      <c r="KVG89" s="117"/>
      <c r="KVH89" s="118"/>
      <c r="KVI89" s="116"/>
      <c r="KVJ89" s="117"/>
      <c r="KVK89" s="118"/>
      <c r="KVL89" s="116"/>
      <c r="KVM89" s="117"/>
      <c r="KVN89" s="118"/>
      <c r="KVO89" s="116"/>
      <c r="KVP89" s="117"/>
      <c r="KVQ89" s="118"/>
      <c r="KVR89" s="116"/>
      <c r="KVS89" s="117"/>
      <c r="KVT89" s="118"/>
      <c r="KVU89" s="116"/>
      <c r="KVV89" s="117"/>
      <c r="KVW89" s="118"/>
      <c r="KVX89" s="116"/>
      <c r="KVY89" s="117"/>
      <c r="KVZ89" s="118"/>
      <c r="KWA89" s="116"/>
      <c r="KWB89" s="117"/>
      <c r="KWC89" s="118"/>
      <c r="KWD89" s="116"/>
      <c r="KWE89" s="117"/>
      <c r="KWF89" s="118"/>
      <c r="KWG89" s="116"/>
      <c r="KWH89" s="117"/>
      <c r="KWI89" s="118"/>
      <c r="KWJ89" s="116"/>
      <c r="KWK89" s="117"/>
      <c r="KWL89" s="118"/>
      <c r="KWM89" s="116"/>
      <c r="KWN89" s="117"/>
      <c r="KWO89" s="118"/>
      <c r="KWP89" s="116"/>
      <c r="KWQ89" s="117"/>
      <c r="KWR89" s="118"/>
      <c r="KWS89" s="116"/>
      <c r="KWT89" s="117"/>
      <c r="KWU89" s="118"/>
      <c r="KWV89" s="116"/>
      <c r="KWW89" s="117"/>
      <c r="KWX89" s="118"/>
      <c r="KWY89" s="116"/>
      <c r="KWZ89" s="117"/>
      <c r="KXA89" s="118"/>
      <c r="KXB89" s="116"/>
      <c r="KXC89" s="117"/>
      <c r="KXD89" s="118"/>
      <c r="KXE89" s="116"/>
      <c r="KXF89" s="117"/>
      <c r="KXG89" s="118"/>
      <c r="KXH89" s="116"/>
      <c r="KXI89" s="117"/>
      <c r="KXJ89" s="118"/>
      <c r="KXK89" s="116"/>
      <c r="KXL89" s="117"/>
      <c r="KXM89" s="118"/>
      <c r="KXN89" s="116"/>
      <c r="KXO89" s="117"/>
      <c r="KXP89" s="118"/>
      <c r="KXQ89" s="116"/>
      <c r="KXR89" s="117"/>
      <c r="KXS89" s="118"/>
      <c r="KXT89" s="116"/>
      <c r="KXU89" s="117"/>
      <c r="KXV89" s="118"/>
      <c r="KXW89" s="116"/>
      <c r="KXX89" s="117"/>
      <c r="KXY89" s="118"/>
      <c r="KXZ89" s="116"/>
      <c r="KYA89" s="117"/>
      <c r="KYB89" s="118"/>
      <c r="KYC89" s="116"/>
      <c r="KYD89" s="117"/>
      <c r="KYE89" s="118"/>
      <c r="KYF89" s="116"/>
      <c r="KYG89" s="117"/>
      <c r="KYH89" s="118"/>
      <c r="KYI89" s="116"/>
      <c r="KYJ89" s="117"/>
      <c r="KYK89" s="118"/>
      <c r="KYL89" s="116"/>
      <c r="KYM89" s="117"/>
      <c r="KYN89" s="118"/>
      <c r="KYO89" s="116"/>
      <c r="KYP89" s="117"/>
      <c r="KYQ89" s="118"/>
      <c r="KYR89" s="116"/>
      <c r="KYS89" s="117"/>
      <c r="KYT89" s="118"/>
      <c r="KYU89" s="116"/>
      <c r="KYV89" s="117"/>
      <c r="KYW89" s="118"/>
      <c r="KYX89" s="116"/>
      <c r="KYY89" s="117"/>
      <c r="KYZ89" s="118"/>
      <c r="KZA89" s="116"/>
      <c r="KZB89" s="117"/>
      <c r="KZC89" s="118"/>
      <c r="KZD89" s="116"/>
      <c r="KZE89" s="117"/>
      <c r="KZF89" s="118"/>
      <c r="KZG89" s="116"/>
      <c r="KZH89" s="117"/>
      <c r="KZI89" s="118"/>
      <c r="KZJ89" s="116"/>
      <c r="KZK89" s="117"/>
      <c r="KZL89" s="118"/>
      <c r="KZM89" s="116"/>
      <c r="KZN89" s="117"/>
      <c r="KZO89" s="118"/>
      <c r="KZP89" s="116"/>
      <c r="KZQ89" s="117"/>
      <c r="KZR89" s="118"/>
      <c r="KZS89" s="116"/>
      <c r="KZT89" s="117"/>
      <c r="KZU89" s="118"/>
      <c r="KZV89" s="116"/>
      <c r="KZW89" s="117"/>
      <c r="KZX89" s="118"/>
      <c r="KZY89" s="116"/>
      <c r="KZZ89" s="117"/>
      <c r="LAA89" s="118"/>
      <c r="LAB89" s="116"/>
      <c r="LAC89" s="117"/>
      <c r="LAD89" s="118"/>
      <c r="LAE89" s="116"/>
      <c r="LAF89" s="117"/>
      <c r="LAG89" s="118"/>
      <c r="LAH89" s="116"/>
      <c r="LAI89" s="117"/>
      <c r="LAJ89" s="118"/>
      <c r="LAK89" s="116"/>
      <c r="LAL89" s="117"/>
      <c r="LAM89" s="118"/>
      <c r="LAN89" s="116"/>
      <c r="LAO89" s="117"/>
      <c r="LAP89" s="118"/>
      <c r="LAQ89" s="116"/>
      <c r="LAR89" s="117"/>
      <c r="LAS89" s="118"/>
      <c r="LAT89" s="116"/>
      <c r="LAU89" s="117"/>
      <c r="LAV89" s="118"/>
      <c r="LAW89" s="116"/>
      <c r="LAX89" s="117"/>
      <c r="LAY89" s="118"/>
      <c r="LAZ89" s="116"/>
      <c r="LBA89" s="117"/>
      <c r="LBB89" s="118"/>
      <c r="LBC89" s="116"/>
      <c r="LBD89" s="117"/>
      <c r="LBE89" s="118"/>
      <c r="LBF89" s="116"/>
      <c r="LBG89" s="117"/>
      <c r="LBH89" s="118"/>
      <c r="LBI89" s="116"/>
      <c r="LBJ89" s="117"/>
      <c r="LBK89" s="118"/>
      <c r="LBL89" s="116"/>
      <c r="LBM89" s="117"/>
      <c r="LBN89" s="118"/>
      <c r="LBO89" s="116"/>
      <c r="LBP89" s="117"/>
      <c r="LBQ89" s="118"/>
      <c r="LBR89" s="116"/>
      <c r="LBS89" s="117"/>
      <c r="LBT89" s="118"/>
      <c r="LBU89" s="116"/>
      <c r="LBV89" s="117"/>
      <c r="LBW89" s="118"/>
      <c r="LBX89" s="116"/>
      <c r="LBY89" s="117"/>
      <c r="LBZ89" s="118"/>
      <c r="LCA89" s="116"/>
      <c r="LCB89" s="117"/>
      <c r="LCC89" s="118"/>
      <c r="LCD89" s="116"/>
      <c r="LCE89" s="117"/>
      <c r="LCF89" s="118"/>
      <c r="LCG89" s="116"/>
      <c r="LCH89" s="117"/>
      <c r="LCI89" s="118"/>
      <c r="LCJ89" s="116"/>
      <c r="LCK89" s="117"/>
      <c r="LCL89" s="118"/>
      <c r="LCM89" s="116"/>
      <c r="LCN89" s="117"/>
      <c r="LCO89" s="118"/>
      <c r="LCP89" s="116"/>
      <c r="LCQ89" s="117"/>
      <c r="LCR89" s="118"/>
      <c r="LCS89" s="116"/>
      <c r="LCT89" s="117"/>
      <c r="LCU89" s="118"/>
      <c r="LCV89" s="116"/>
      <c r="LCW89" s="117"/>
      <c r="LCX89" s="118"/>
      <c r="LCY89" s="116"/>
      <c r="LCZ89" s="117"/>
      <c r="LDA89" s="118"/>
      <c r="LDB89" s="116"/>
      <c r="LDC89" s="117"/>
      <c r="LDD89" s="118"/>
      <c r="LDE89" s="116"/>
      <c r="LDF89" s="117"/>
      <c r="LDG89" s="118"/>
      <c r="LDH89" s="116"/>
      <c r="LDI89" s="117"/>
      <c r="LDJ89" s="118"/>
      <c r="LDK89" s="116"/>
      <c r="LDL89" s="117"/>
      <c r="LDM89" s="118"/>
      <c r="LDN89" s="116"/>
      <c r="LDO89" s="117"/>
      <c r="LDP89" s="118"/>
      <c r="LDQ89" s="116"/>
      <c r="LDR89" s="117"/>
      <c r="LDS89" s="118"/>
      <c r="LDT89" s="116"/>
      <c r="LDU89" s="117"/>
      <c r="LDV89" s="118"/>
      <c r="LDW89" s="116"/>
      <c r="LDX89" s="117"/>
      <c r="LDY89" s="118"/>
      <c r="LDZ89" s="116"/>
      <c r="LEA89" s="117"/>
      <c r="LEB89" s="118"/>
      <c r="LEC89" s="116"/>
      <c r="LED89" s="117"/>
      <c r="LEE89" s="118"/>
      <c r="LEF89" s="116"/>
      <c r="LEG89" s="117"/>
      <c r="LEH89" s="118"/>
      <c r="LEI89" s="116"/>
      <c r="LEJ89" s="117"/>
      <c r="LEK89" s="118"/>
      <c r="LEL89" s="116"/>
      <c r="LEM89" s="117"/>
      <c r="LEN89" s="118"/>
      <c r="LEO89" s="116"/>
      <c r="LEP89" s="117"/>
      <c r="LEQ89" s="118"/>
      <c r="LER89" s="116"/>
      <c r="LES89" s="117"/>
      <c r="LET89" s="118"/>
      <c r="LEU89" s="116"/>
      <c r="LEV89" s="117"/>
      <c r="LEW89" s="118"/>
      <c r="LEX89" s="116"/>
      <c r="LEY89" s="117"/>
      <c r="LEZ89" s="118"/>
      <c r="LFA89" s="116"/>
      <c r="LFB89" s="117"/>
      <c r="LFC89" s="118"/>
      <c r="LFD89" s="116"/>
      <c r="LFE89" s="117"/>
      <c r="LFF89" s="118"/>
      <c r="LFG89" s="116"/>
      <c r="LFH89" s="117"/>
      <c r="LFI89" s="118"/>
      <c r="LFJ89" s="116"/>
      <c r="LFK89" s="117"/>
      <c r="LFL89" s="118"/>
      <c r="LFM89" s="116"/>
      <c r="LFN89" s="117"/>
      <c r="LFO89" s="118"/>
      <c r="LFP89" s="116"/>
      <c r="LFQ89" s="117"/>
      <c r="LFR89" s="118"/>
      <c r="LFS89" s="116"/>
      <c r="LFT89" s="117"/>
      <c r="LFU89" s="118"/>
      <c r="LFV89" s="116"/>
      <c r="LFW89" s="117"/>
      <c r="LFX89" s="118"/>
      <c r="LFY89" s="116"/>
      <c r="LFZ89" s="117"/>
      <c r="LGA89" s="118"/>
      <c r="LGB89" s="116"/>
      <c r="LGC89" s="117"/>
      <c r="LGD89" s="118"/>
      <c r="LGE89" s="116"/>
      <c r="LGF89" s="117"/>
      <c r="LGG89" s="118"/>
      <c r="LGH89" s="116"/>
      <c r="LGI89" s="117"/>
      <c r="LGJ89" s="118"/>
      <c r="LGK89" s="116"/>
      <c r="LGL89" s="117"/>
      <c r="LGM89" s="118"/>
      <c r="LGN89" s="116"/>
      <c r="LGO89" s="117"/>
      <c r="LGP89" s="118"/>
      <c r="LGQ89" s="116"/>
      <c r="LGR89" s="117"/>
      <c r="LGS89" s="118"/>
      <c r="LGT89" s="116"/>
      <c r="LGU89" s="117"/>
      <c r="LGV89" s="118"/>
      <c r="LGW89" s="116"/>
      <c r="LGX89" s="117"/>
      <c r="LGY89" s="118"/>
      <c r="LGZ89" s="116"/>
      <c r="LHA89" s="117"/>
      <c r="LHB89" s="118"/>
      <c r="LHC89" s="116"/>
      <c r="LHD89" s="117"/>
      <c r="LHE89" s="118"/>
      <c r="LHF89" s="116"/>
      <c r="LHG89" s="117"/>
      <c r="LHH89" s="118"/>
      <c r="LHI89" s="116"/>
      <c r="LHJ89" s="117"/>
      <c r="LHK89" s="118"/>
      <c r="LHL89" s="116"/>
      <c r="LHM89" s="117"/>
      <c r="LHN89" s="118"/>
      <c r="LHO89" s="116"/>
      <c r="LHP89" s="117"/>
      <c r="LHQ89" s="118"/>
      <c r="LHR89" s="116"/>
      <c r="LHS89" s="117"/>
      <c r="LHT89" s="118"/>
      <c r="LHU89" s="116"/>
      <c r="LHV89" s="117"/>
      <c r="LHW89" s="118"/>
      <c r="LHX89" s="116"/>
      <c r="LHY89" s="117"/>
      <c r="LHZ89" s="118"/>
      <c r="LIA89" s="116"/>
      <c r="LIB89" s="117"/>
      <c r="LIC89" s="118"/>
      <c r="LID89" s="116"/>
      <c r="LIE89" s="117"/>
      <c r="LIF89" s="118"/>
      <c r="LIG89" s="116"/>
      <c r="LIH89" s="117"/>
      <c r="LII89" s="118"/>
      <c r="LIJ89" s="116"/>
      <c r="LIK89" s="117"/>
      <c r="LIL89" s="118"/>
      <c r="LIM89" s="116"/>
      <c r="LIN89" s="117"/>
      <c r="LIO89" s="118"/>
      <c r="LIP89" s="116"/>
      <c r="LIQ89" s="117"/>
      <c r="LIR89" s="118"/>
      <c r="LIS89" s="116"/>
      <c r="LIT89" s="117"/>
      <c r="LIU89" s="118"/>
      <c r="LIV89" s="116"/>
      <c r="LIW89" s="117"/>
      <c r="LIX89" s="118"/>
      <c r="LIY89" s="116"/>
      <c r="LIZ89" s="117"/>
      <c r="LJA89" s="118"/>
      <c r="LJB89" s="116"/>
      <c r="LJC89" s="117"/>
      <c r="LJD89" s="118"/>
      <c r="LJE89" s="116"/>
      <c r="LJF89" s="117"/>
      <c r="LJG89" s="118"/>
      <c r="LJH89" s="116"/>
      <c r="LJI89" s="117"/>
      <c r="LJJ89" s="118"/>
      <c r="LJK89" s="116"/>
      <c r="LJL89" s="117"/>
      <c r="LJM89" s="118"/>
      <c r="LJN89" s="116"/>
      <c r="LJO89" s="117"/>
      <c r="LJP89" s="118"/>
      <c r="LJQ89" s="116"/>
      <c r="LJR89" s="117"/>
      <c r="LJS89" s="118"/>
      <c r="LJT89" s="116"/>
      <c r="LJU89" s="117"/>
      <c r="LJV89" s="118"/>
      <c r="LJW89" s="116"/>
      <c r="LJX89" s="117"/>
      <c r="LJY89" s="118"/>
      <c r="LJZ89" s="116"/>
      <c r="LKA89" s="117"/>
      <c r="LKB89" s="118"/>
      <c r="LKC89" s="116"/>
      <c r="LKD89" s="117"/>
      <c r="LKE89" s="118"/>
      <c r="LKF89" s="116"/>
      <c r="LKG89" s="117"/>
      <c r="LKH89" s="118"/>
      <c r="LKI89" s="116"/>
      <c r="LKJ89" s="117"/>
      <c r="LKK89" s="118"/>
      <c r="LKL89" s="116"/>
      <c r="LKM89" s="117"/>
      <c r="LKN89" s="118"/>
      <c r="LKO89" s="116"/>
      <c r="LKP89" s="117"/>
      <c r="LKQ89" s="118"/>
      <c r="LKR89" s="116"/>
      <c r="LKS89" s="117"/>
      <c r="LKT89" s="118"/>
      <c r="LKU89" s="116"/>
      <c r="LKV89" s="117"/>
      <c r="LKW89" s="118"/>
      <c r="LKX89" s="116"/>
      <c r="LKY89" s="117"/>
      <c r="LKZ89" s="118"/>
      <c r="LLA89" s="116"/>
      <c r="LLB89" s="117"/>
      <c r="LLC89" s="118"/>
      <c r="LLD89" s="116"/>
      <c r="LLE89" s="117"/>
      <c r="LLF89" s="118"/>
      <c r="LLG89" s="116"/>
      <c r="LLH89" s="117"/>
      <c r="LLI89" s="118"/>
      <c r="LLJ89" s="116"/>
      <c r="LLK89" s="117"/>
      <c r="LLL89" s="118"/>
      <c r="LLM89" s="116"/>
      <c r="LLN89" s="117"/>
      <c r="LLO89" s="118"/>
      <c r="LLP89" s="116"/>
      <c r="LLQ89" s="117"/>
      <c r="LLR89" s="118"/>
      <c r="LLS89" s="116"/>
      <c r="LLT89" s="117"/>
      <c r="LLU89" s="118"/>
      <c r="LLV89" s="116"/>
      <c r="LLW89" s="117"/>
      <c r="LLX89" s="118"/>
      <c r="LLY89" s="116"/>
      <c r="LLZ89" s="117"/>
      <c r="LMA89" s="118"/>
      <c r="LMB89" s="116"/>
      <c r="LMC89" s="117"/>
      <c r="LMD89" s="118"/>
      <c r="LME89" s="116"/>
      <c r="LMF89" s="117"/>
      <c r="LMG89" s="118"/>
      <c r="LMH89" s="116"/>
      <c r="LMI89" s="117"/>
      <c r="LMJ89" s="118"/>
      <c r="LMK89" s="116"/>
      <c r="LML89" s="117"/>
      <c r="LMM89" s="118"/>
      <c r="LMN89" s="116"/>
      <c r="LMO89" s="117"/>
      <c r="LMP89" s="118"/>
      <c r="LMQ89" s="116"/>
      <c r="LMR89" s="117"/>
      <c r="LMS89" s="118"/>
      <c r="LMT89" s="116"/>
      <c r="LMU89" s="117"/>
      <c r="LMV89" s="118"/>
      <c r="LMW89" s="116"/>
      <c r="LMX89" s="117"/>
      <c r="LMY89" s="118"/>
      <c r="LMZ89" s="116"/>
      <c r="LNA89" s="117"/>
      <c r="LNB89" s="118"/>
      <c r="LNC89" s="116"/>
      <c r="LND89" s="117"/>
      <c r="LNE89" s="118"/>
      <c r="LNF89" s="116"/>
      <c r="LNG89" s="117"/>
      <c r="LNH89" s="118"/>
      <c r="LNI89" s="116"/>
      <c r="LNJ89" s="117"/>
      <c r="LNK89" s="118"/>
      <c r="LNL89" s="116"/>
      <c r="LNM89" s="117"/>
      <c r="LNN89" s="118"/>
      <c r="LNO89" s="116"/>
      <c r="LNP89" s="117"/>
      <c r="LNQ89" s="118"/>
      <c r="LNR89" s="116"/>
      <c r="LNS89" s="117"/>
      <c r="LNT89" s="118"/>
      <c r="LNU89" s="116"/>
      <c r="LNV89" s="117"/>
      <c r="LNW89" s="118"/>
      <c r="LNX89" s="116"/>
      <c r="LNY89" s="117"/>
      <c r="LNZ89" s="118"/>
      <c r="LOA89" s="116"/>
      <c r="LOB89" s="117"/>
      <c r="LOC89" s="118"/>
      <c r="LOD89" s="116"/>
      <c r="LOE89" s="117"/>
      <c r="LOF89" s="118"/>
      <c r="LOG89" s="116"/>
      <c r="LOH89" s="117"/>
      <c r="LOI89" s="118"/>
      <c r="LOJ89" s="116"/>
      <c r="LOK89" s="117"/>
      <c r="LOL89" s="118"/>
      <c r="LOM89" s="116"/>
      <c r="LON89" s="117"/>
      <c r="LOO89" s="118"/>
      <c r="LOP89" s="116"/>
      <c r="LOQ89" s="117"/>
      <c r="LOR89" s="118"/>
      <c r="LOS89" s="116"/>
      <c r="LOT89" s="117"/>
      <c r="LOU89" s="118"/>
      <c r="LOV89" s="116"/>
      <c r="LOW89" s="117"/>
      <c r="LOX89" s="118"/>
      <c r="LOY89" s="116"/>
      <c r="LOZ89" s="117"/>
      <c r="LPA89" s="118"/>
      <c r="LPB89" s="116"/>
      <c r="LPC89" s="117"/>
      <c r="LPD89" s="118"/>
      <c r="LPE89" s="116"/>
      <c r="LPF89" s="117"/>
      <c r="LPG89" s="118"/>
      <c r="LPH89" s="116"/>
      <c r="LPI89" s="117"/>
      <c r="LPJ89" s="118"/>
      <c r="LPK89" s="116"/>
      <c r="LPL89" s="117"/>
      <c r="LPM89" s="118"/>
      <c r="LPN89" s="116"/>
      <c r="LPO89" s="117"/>
      <c r="LPP89" s="118"/>
      <c r="LPQ89" s="116"/>
      <c r="LPR89" s="117"/>
      <c r="LPS89" s="118"/>
      <c r="LPT89" s="116"/>
      <c r="LPU89" s="117"/>
      <c r="LPV89" s="118"/>
      <c r="LPW89" s="116"/>
      <c r="LPX89" s="117"/>
      <c r="LPY89" s="118"/>
      <c r="LPZ89" s="116"/>
      <c r="LQA89" s="117"/>
      <c r="LQB89" s="118"/>
      <c r="LQC89" s="116"/>
      <c r="LQD89" s="117"/>
      <c r="LQE89" s="118"/>
      <c r="LQF89" s="116"/>
      <c r="LQG89" s="117"/>
      <c r="LQH89" s="118"/>
      <c r="LQI89" s="116"/>
      <c r="LQJ89" s="117"/>
      <c r="LQK89" s="118"/>
      <c r="LQL89" s="116"/>
      <c r="LQM89" s="117"/>
      <c r="LQN89" s="118"/>
      <c r="LQO89" s="116"/>
      <c r="LQP89" s="117"/>
      <c r="LQQ89" s="118"/>
      <c r="LQR89" s="116"/>
      <c r="LQS89" s="117"/>
      <c r="LQT89" s="118"/>
      <c r="LQU89" s="116"/>
      <c r="LQV89" s="117"/>
      <c r="LQW89" s="118"/>
      <c r="LQX89" s="116"/>
      <c r="LQY89" s="117"/>
      <c r="LQZ89" s="118"/>
      <c r="LRA89" s="116"/>
      <c r="LRB89" s="117"/>
      <c r="LRC89" s="118"/>
      <c r="LRD89" s="116"/>
      <c r="LRE89" s="117"/>
      <c r="LRF89" s="118"/>
      <c r="LRG89" s="116"/>
      <c r="LRH89" s="117"/>
      <c r="LRI89" s="118"/>
      <c r="LRJ89" s="116"/>
      <c r="LRK89" s="117"/>
      <c r="LRL89" s="118"/>
      <c r="LRM89" s="116"/>
      <c r="LRN89" s="117"/>
      <c r="LRO89" s="118"/>
      <c r="LRP89" s="116"/>
      <c r="LRQ89" s="117"/>
      <c r="LRR89" s="118"/>
      <c r="LRS89" s="116"/>
      <c r="LRT89" s="117"/>
      <c r="LRU89" s="118"/>
      <c r="LRV89" s="116"/>
      <c r="LRW89" s="117"/>
      <c r="LRX89" s="118"/>
      <c r="LRY89" s="116"/>
      <c r="LRZ89" s="117"/>
      <c r="LSA89" s="118"/>
      <c r="LSB89" s="116"/>
      <c r="LSC89" s="117"/>
      <c r="LSD89" s="118"/>
      <c r="LSE89" s="116"/>
      <c r="LSF89" s="117"/>
      <c r="LSG89" s="118"/>
      <c r="LSH89" s="116"/>
      <c r="LSI89" s="117"/>
      <c r="LSJ89" s="118"/>
      <c r="LSK89" s="116"/>
      <c r="LSL89" s="117"/>
      <c r="LSM89" s="118"/>
      <c r="LSN89" s="116"/>
      <c r="LSO89" s="117"/>
      <c r="LSP89" s="118"/>
      <c r="LSQ89" s="116"/>
      <c r="LSR89" s="117"/>
      <c r="LSS89" s="118"/>
      <c r="LST89" s="116"/>
      <c r="LSU89" s="117"/>
      <c r="LSV89" s="118"/>
      <c r="LSW89" s="116"/>
      <c r="LSX89" s="117"/>
      <c r="LSY89" s="118"/>
      <c r="LSZ89" s="116"/>
      <c r="LTA89" s="117"/>
      <c r="LTB89" s="118"/>
      <c r="LTC89" s="116"/>
      <c r="LTD89" s="117"/>
      <c r="LTE89" s="118"/>
      <c r="LTF89" s="116"/>
      <c r="LTG89" s="117"/>
      <c r="LTH89" s="118"/>
      <c r="LTI89" s="116"/>
      <c r="LTJ89" s="117"/>
      <c r="LTK89" s="118"/>
      <c r="LTL89" s="116"/>
      <c r="LTM89" s="117"/>
      <c r="LTN89" s="118"/>
      <c r="LTO89" s="116"/>
      <c r="LTP89" s="117"/>
      <c r="LTQ89" s="118"/>
      <c r="LTR89" s="116"/>
      <c r="LTS89" s="117"/>
      <c r="LTT89" s="118"/>
      <c r="LTU89" s="116"/>
      <c r="LTV89" s="117"/>
      <c r="LTW89" s="118"/>
      <c r="LTX89" s="116"/>
      <c r="LTY89" s="117"/>
      <c r="LTZ89" s="118"/>
      <c r="LUA89" s="116"/>
      <c r="LUB89" s="117"/>
      <c r="LUC89" s="118"/>
      <c r="LUD89" s="116"/>
      <c r="LUE89" s="117"/>
      <c r="LUF89" s="118"/>
      <c r="LUG89" s="116"/>
      <c r="LUH89" s="117"/>
      <c r="LUI89" s="118"/>
      <c r="LUJ89" s="116"/>
      <c r="LUK89" s="117"/>
      <c r="LUL89" s="118"/>
      <c r="LUM89" s="116"/>
      <c r="LUN89" s="117"/>
      <c r="LUO89" s="118"/>
      <c r="LUP89" s="116"/>
      <c r="LUQ89" s="117"/>
      <c r="LUR89" s="118"/>
      <c r="LUS89" s="116"/>
      <c r="LUT89" s="117"/>
      <c r="LUU89" s="118"/>
      <c r="LUV89" s="116"/>
      <c r="LUW89" s="117"/>
      <c r="LUX89" s="118"/>
      <c r="LUY89" s="116"/>
      <c r="LUZ89" s="117"/>
      <c r="LVA89" s="118"/>
      <c r="LVB89" s="116"/>
      <c r="LVC89" s="117"/>
      <c r="LVD89" s="118"/>
      <c r="LVE89" s="116"/>
      <c r="LVF89" s="117"/>
      <c r="LVG89" s="118"/>
      <c r="LVH89" s="116"/>
      <c r="LVI89" s="117"/>
      <c r="LVJ89" s="118"/>
      <c r="LVK89" s="116"/>
      <c r="LVL89" s="117"/>
      <c r="LVM89" s="118"/>
      <c r="LVN89" s="116"/>
      <c r="LVO89" s="117"/>
      <c r="LVP89" s="118"/>
      <c r="LVQ89" s="116"/>
      <c r="LVR89" s="117"/>
      <c r="LVS89" s="118"/>
      <c r="LVT89" s="116"/>
      <c r="LVU89" s="117"/>
      <c r="LVV89" s="118"/>
      <c r="LVW89" s="116"/>
      <c r="LVX89" s="117"/>
      <c r="LVY89" s="118"/>
      <c r="LVZ89" s="116"/>
      <c r="LWA89" s="117"/>
      <c r="LWB89" s="118"/>
      <c r="LWC89" s="116"/>
      <c r="LWD89" s="117"/>
      <c r="LWE89" s="118"/>
      <c r="LWF89" s="116"/>
      <c r="LWG89" s="117"/>
      <c r="LWH89" s="118"/>
      <c r="LWI89" s="116"/>
      <c r="LWJ89" s="117"/>
      <c r="LWK89" s="118"/>
      <c r="LWL89" s="116"/>
      <c r="LWM89" s="117"/>
      <c r="LWN89" s="118"/>
      <c r="LWO89" s="116"/>
      <c r="LWP89" s="117"/>
      <c r="LWQ89" s="118"/>
      <c r="LWR89" s="116"/>
      <c r="LWS89" s="117"/>
      <c r="LWT89" s="118"/>
      <c r="LWU89" s="116"/>
      <c r="LWV89" s="117"/>
      <c r="LWW89" s="118"/>
      <c r="LWX89" s="116"/>
      <c r="LWY89" s="117"/>
      <c r="LWZ89" s="118"/>
      <c r="LXA89" s="116"/>
      <c r="LXB89" s="117"/>
      <c r="LXC89" s="118"/>
      <c r="LXD89" s="116"/>
      <c r="LXE89" s="117"/>
      <c r="LXF89" s="118"/>
      <c r="LXG89" s="116"/>
      <c r="LXH89" s="117"/>
      <c r="LXI89" s="118"/>
      <c r="LXJ89" s="116"/>
      <c r="LXK89" s="117"/>
      <c r="LXL89" s="118"/>
      <c r="LXM89" s="116"/>
      <c r="LXN89" s="117"/>
      <c r="LXO89" s="118"/>
      <c r="LXP89" s="116"/>
      <c r="LXQ89" s="117"/>
      <c r="LXR89" s="118"/>
      <c r="LXS89" s="116"/>
      <c r="LXT89" s="117"/>
      <c r="LXU89" s="118"/>
      <c r="LXV89" s="116"/>
      <c r="LXW89" s="117"/>
      <c r="LXX89" s="118"/>
      <c r="LXY89" s="116"/>
      <c r="LXZ89" s="117"/>
      <c r="LYA89" s="118"/>
      <c r="LYB89" s="116"/>
      <c r="LYC89" s="117"/>
      <c r="LYD89" s="118"/>
      <c r="LYE89" s="116"/>
      <c r="LYF89" s="117"/>
      <c r="LYG89" s="118"/>
      <c r="LYH89" s="116"/>
      <c r="LYI89" s="117"/>
      <c r="LYJ89" s="118"/>
      <c r="LYK89" s="116"/>
      <c r="LYL89" s="117"/>
      <c r="LYM89" s="118"/>
      <c r="LYN89" s="116"/>
      <c r="LYO89" s="117"/>
      <c r="LYP89" s="118"/>
      <c r="LYQ89" s="116"/>
      <c r="LYR89" s="117"/>
      <c r="LYS89" s="118"/>
      <c r="LYT89" s="116"/>
      <c r="LYU89" s="117"/>
      <c r="LYV89" s="118"/>
      <c r="LYW89" s="116"/>
      <c r="LYX89" s="117"/>
      <c r="LYY89" s="118"/>
      <c r="LYZ89" s="116"/>
      <c r="LZA89" s="117"/>
      <c r="LZB89" s="118"/>
      <c r="LZC89" s="116"/>
      <c r="LZD89" s="117"/>
      <c r="LZE89" s="118"/>
      <c r="LZF89" s="116"/>
      <c r="LZG89" s="117"/>
      <c r="LZH89" s="118"/>
      <c r="LZI89" s="116"/>
      <c r="LZJ89" s="117"/>
      <c r="LZK89" s="118"/>
      <c r="LZL89" s="116"/>
      <c r="LZM89" s="117"/>
      <c r="LZN89" s="118"/>
      <c r="LZO89" s="116"/>
      <c r="LZP89" s="117"/>
      <c r="LZQ89" s="118"/>
      <c r="LZR89" s="116"/>
      <c r="LZS89" s="117"/>
      <c r="LZT89" s="118"/>
      <c r="LZU89" s="116"/>
      <c r="LZV89" s="117"/>
      <c r="LZW89" s="118"/>
      <c r="LZX89" s="116"/>
      <c r="LZY89" s="117"/>
      <c r="LZZ89" s="118"/>
      <c r="MAA89" s="116"/>
      <c r="MAB89" s="117"/>
      <c r="MAC89" s="118"/>
      <c r="MAD89" s="116"/>
      <c r="MAE89" s="117"/>
      <c r="MAF89" s="118"/>
      <c r="MAG89" s="116"/>
      <c r="MAH89" s="117"/>
      <c r="MAI89" s="118"/>
      <c r="MAJ89" s="116"/>
      <c r="MAK89" s="117"/>
      <c r="MAL89" s="118"/>
      <c r="MAM89" s="116"/>
      <c r="MAN89" s="117"/>
      <c r="MAO89" s="118"/>
      <c r="MAP89" s="116"/>
      <c r="MAQ89" s="117"/>
      <c r="MAR89" s="118"/>
      <c r="MAS89" s="116"/>
      <c r="MAT89" s="117"/>
      <c r="MAU89" s="118"/>
      <c r="MAV89" s="116"/>
      <c r="MAW89" s="117"/>
      <c r="MAX89" s="118"/>
      <c r="MAY89" s="116"/>
      <c r="MAZ89" s="117"/>
      <c r="MBA89" s="118"/>
      <c r="MBB89" s="116"/>
      <c r="MBC89" s="117"/>
      <c r="MBD89" s="118"/>
      <c r="MBE89" s="116"/>
      <c r="MBF89" s="117"/>
      <c r="MBG89" s="118"/>
      <c r="MBH89" s="116"/>
      <c r="MBI89" s="117"/>
      <c r="MBJ89" s="118"/>
      <c r="MBK89" s="116"/>
      <c r="MBL89" s="117"/>
      <c r="MBM89" s="118"/>
      <c r="MBN89" s="116"/>
      <c r="MBO89" s="117"/>
      <c r="MBP89" s="118"/>
      <c r="MBQ89" s="116"/>
      <c r="MBR89" s="117"/>
      <c r="MBS89" s="118"/>
      <c r="MBT89" s="116"/>
      <c r="MBU89" s="117"/>
      <c r="MBV89" s="118"/>
      <c r="MBW89" s="116"/>
      <c r="MBX89" s="117"/>
      <c r="MBY89" s="118"/>
      <c r="MBZ89" s="116"/>
      <c r="MCA89" s="117"/>
      <c r="MCB89" s="118"/>
      <c r="MCC89" s="116"/>
      <c r="MCD89" s="117"/>
      <c r="MCE89" s="118"/>
      <c r="MCF89" s="116"/>
      <c r="MCG89" s="117"/>
      <c r="MCH89" s="118"/>
      <c r="MCI89" s="116"/>
      <c r="MCJ89" s="117"/>
      <c r="MCK89" s="118"/>
      <c r="MCL89" s="116"/>
      <c r="MCM89" s="117"/>
      <c r="MCN89" s="118"/>
      <c r="MCO89" s="116"/>
      <c r="MCP89" s="117"/>
      <c r="MCQ89" s="118"/>
      <c r="MCR89" s="116"/>
      <c r="MCS89" s="117"/>
      <c r="MCT89" s="118"/>
      <c r="MCU89" s="116"/>
      <c r="MCV89" s="117"/>
      <c r="MCW89" s="118"/>
      <c r="MCX89" s="116"/>
      <c r="MCY89" s="117"/>
      <c r="MCZ89" s="118"/>
      <c r="MDA89" s="116"/>
      <c r="MDB89" s="117"/>
      <c r="MDC89" s="118"/>
      <c r="MDD89" s="116"/>
      <c r="MDE89" s="117"/>
      <c r="MDF89" s="118"/>
      <c r="MDG89" s="116"/>
      <c r="MDH89" s="117"/>
      <c r="MDI89" s="118"/>
      <c r="MDJ89" s="116"/>
      <c r="MDK89" s="117"/>
      <c r="MDL89" s="118"/>
      <c r="MDM89" s="116"/>
      <c r="MDN89" s="117"/>
      <c r="MDO89" s="118"/>
      <c r="MDP89" s="116"/>
      <c r="MDQ89" s="117"/>
      <c r="MDR89" s="118"/>
      <c r="MDS89" s="116"/>
      <c r="MDT89" s="117"/>
      <c r="MDU89" s="118"/>
      <c r="MDV89" s="116"/>
      <c r="MDW89" s="117"/>
      <c r="MDX89" s="118"/>
      <c r="MDY89" s="116"/>
      <c r="MDZ89" s="117"/>
      <c r="MEA89" s="118"/>
      <c r="MEB89" s="116"/>
      <c r="MEC89" s="117"/>
      <c r="MED89" s="118"/>
      <c r="MEE89" s="116"/>
      <c r="MEF89" s="117"/>
      <c r="MEG89" s="118"/>
      <c r="MEH89" s="116"/>
      <c r="MEI89" s="117"/>
      <c r="MEJ89" s="118"/>
      <c r="MEK89" s="116"/>
      <c r="MEL89" s="117"/>
      <c r="MEM89" s="118"/>
      <c r="MEN89" s="116"/>
      <c r="MEO89" s="117"/>
      <c r="MEP89" s="118"/>
      <c r="MEQ89" s="116"/>
      <c r="MER89" s="117"/>
      <c r="MES89" s="118"/>
      <c r="MET89" s="116"/>
      <c r="MEU89" s="117"/>
      <c r="MEV89" s="118"/>
      <c r="MEW89" s="116"/>
      <c r="MEX89" s="117"/>
      <c r="MEY89" s="118"/>
      <c r="MEZ89" s="116"/>
      <c r="MFA89" s="117"/>
      <c r="MFB89" s="118"/>
      <c r="MFC89" s="116"/>
      <c r="MFD89" s="117"/>
      <c r="MFE89" s="118"/>
      <c r="MFF89" s="116"/>
      <c r="MFG89" s="117"/>
      <c r="MFH89" s="118"/>
      <c r="MFI89" s="116"/>
      <c r="MFJ89" s="117"/>
      <c r="MFK89" s="118"/>
      <c r="MFL89" s="116"/>
      <c r="MFM89" s="117"/>
      <c r="MFN89" s="118"/>
      <c r="MFO89" s="116"/>
      <c r="MFP89" s="117"/>
      <c r="MFQ89" s="118"/>
      <c r="MFR89" s="116"/>
      <c r="MFS89" s="117"/>
      <c r="MFT89" s="118"/>
      <c r="MFU89" s="116"/>
      <c r="MFV89" s="117"/>
      <c r="MFW89" s="118"/>
      <c r="MFX89" s="116"/>
      <c r="MFY89" s="117"/>
      <c r="MFZ89" s="118"/>
      <c r="MGA89" s="116"/>
      <c r="MGB89" s="117"/>
      <c r="MGC89" s="118"/>
      <c r="MGD89" s="116"/>
      <c r="MGE89" s="117"/>
      <c r="MGF89" s="118"/>
      <c r="MGG89" s="116"/>
      <c r="MGH89" s="117"/>
      <c r="MGI89" s="118"/>
      <c r="MGJ89" s="116"/>
      <c r="MGK89" s="117"/>
      <c r="MGL89" s="118"/>
      <c r="MGM89" s="116"/>
      <c r="MGN89" s="117"/>
      <c r="MGO89" s="118"/>
      <c r="MGP89" s="116"/>
      <c r="MGQ89" s="117"/>
      <c r="MGR89" s="118"/>
      <c r="MGS89" s="116"/>
      <c r="MGT89" s="117"/>
      <c r="MGU89" s="118"/>
      <c r="MGV89" s="116"/>
      <c r="MGW89" s="117"/>
      <c r="MGX89" s="118"/>
      <c r="MGY89" s="116"/>
      <c r="MGZ89" s="117"/>
      <c r="MHA89" s="118"/>
      <c r="MHB89" s="116"/>
      <c r="MHC89" s="117"/>
      <c r="MHD89" s="118"/>
      <c r="MHE89" s="116"/>
      <c r="MHF89" s="117"/>
      <c r="MHG89" s="118"/>
      <c r="MHH89" s="116"/>
      <c r="MHI89" s="117"/>
      <c r="MHJ89" s="118"/>
      <c r="MHK89" s="116"/>
      <c r="MHL89" s="117"/>
      <c r="MHM89" s="118"/>
      <c r="MHN89" s="116"/>
      <c r="MHO89" s="117"/>
      <c r="MHP89" s="118"/>
      <c r="MHQ89" s="116"/>
      <c r="MHR89" s="117"/>
      <c r="MHS89" s="118"/>
      <c r="MHT89" s="116"/>
      <c r="MHU89" s="117"/>
      <c r="MHV89" s="118"/>
      <c r="MHW89" s="116"/>
      <c r="MHX89" s="117"/>
      <c r="MHY89" s="118"/>
      <c r="MHZ89" s="116"/>
      <c r="MIA89" s="117"/>
      <c r="MIB89" s="118"/>
      <c r="MIC89" s="116"/>
      <c r="MID89" s="117"/>
      <c r="MIE89" s="118"/>
      <c r="MIF89" s="116"/>
      <c r="MIG89" s="117"/>
      <c r="MIH89" s="118"/>
      <c r="MII89" s="116"/>
      <c r="MIJ89" s="117"/>
      <c r="MIK89" s="118"/>
      <c r="MIL89" s="116"/>
      <c r="MIM89" s="117"/>
      <c r="MIN89" s="118"/>
      <c r="MIO89" s="116"/>
      <c r="MIP89" s="117"/>
      <c r="MIQ89" s="118"/>
      <c r="MIR89" s="116"/>
      <c r="MIS89" s="117"/>
      <c r="MIT89" s="118"/>
      <c r="MIU89" s="116"/>
      <c r="MIV89" s="117"/>
      <c r="MIW89" s="118"/>
      <c r="MIX89" s="116"/>
      <c r="MIY89" s="117"/>
      <c r="MIZ89" s="118"/>
      <c r="MJA89" s="116"/>
      <c r="MJB89" s="117"/>
      <c r="MJC89" s="118"/>
      <c r="MJD89" s="116"/>
      <c r="MJE89" s="117"/>
      <c r="MJF89" s="118"/>
      <c r="MJG89" s="116"/>
      <c r="MJH89" s="117"/>
      <c r="MJI89" s="118"/>
      <c r="MJJ89" s="116"/>
      <c r="MJK89" s="117"/>
      <c r="MJL89" s="118"/>
      <c r="MJM89" s="116"/>
      <c r="MJN89" s="117"/>
      <c r="MJO89" s="118"/>
      <c r="MJP89" s="116"/>
      <c r="MJQ89" s="117"/>
      <c r="MJR89" s="118"/>
      <c r="MJS89" s="116"/>
      <c r="MJT89" s="117"/>
      <c r="MJU89" s="118"/>
      <c r="MJV89" s="116"/>
      <c r="MJW89" s="117"/>
      <c r="MJX89" s="118"/>
      <c r="MJY89" s="116"/>
      <c r="MJZ89" s="117"/>
      <c r="MKA89" s="118"/>
      <c r="MKB89" s="116"/>
      <c r="MKC89" s="117"/>
      <c r="MKD89" s="118"/>
      <c r="MKE89" s="116"/>
      <c r="MKF89" s="117"/>
      <c r="MKG89" s="118"/>
      <c r="MKH89" s="116"/>
      <c r="MKI89" s="117"/>
      <c r="MKJ89" s="118"/>
      <c r="MKK89" s="116"/>
      <c r="MKL89" s="117"/>
      <c r="MKM89" s="118"/>
      <c r="MKN89" s="116"/>
      <c r="MKO89" s="117"/>
      <c r="MKP89" s="118"/>
      <c r="MKQ89" s="116"/>
      <c r="MKR89" s="117"/>
      <c r="MKS89" s="118"/>
      <c r="MKT89" s="116"/>
      <c r="MKU89" s="117"/>
      <c r="MKV89" s="118"/>
      <c r="MKW89" s="116"/>
      <c r="MKX89" s="117"/>
      <c r="MKY89" s="118"/>
      <c r="MKZ89" s="116"/>
      <c r="MLA89" s="117"/>
      <c r="MLB89" s="118"/>
      <c r="MLC89" s="116"/>
      <c r="MLD89" s="117"/>
      <c r="MLE89" s="118"/>
      <c r="MLF89" s="116"/>
      <c r="MLG89" s="117"/>
      <c r="MLH89" s="118"/>
      <c r="MLI89" s="116"/>
      <c r="MLJ89" s="117"/>
      <c r="MLK89" s="118"/>
      <c r="MLL89" s="116"/>
      <c r="MLM89" s="117"/>
      <c r="MLN89" s="118"/>
      <c r="MLO89" s="116"/>
      <c r="MLP89" s="117"/>
      <c r="MLQ89" s="118"/>
      <c r="MLR89" s="116"/>
      <c r="MLS89" s="117"/>
      <c r="MLT89" s="118"/>
      <c r="MLU89" s="116"/>
      <c r="MLV89" s="117"/>
      <c r="MLW89" s="118"/>
      <c r="MLX89" s="116"/>
      <c r="MLY89" s="117"/>
      <c r="MLZ89" s="118"/>
      <c r="MMA89" s="116"/>
      <c r="MMB89" s="117"/>
      <c r="MMC89" s="118"/>
      <c r="MMD89" s="116"/>
      <c r="MME89" s="117"/>
      <c r="MMF89" s="118"/>
      <c r="MMG89" s="116"/>
      <c r="MMH89" s="117"/>
      <c r="MMI89" s="118"/>
      <c r="MMJ89" s="116"/>
      <c r="MMK89" s="117"/>
      <c r="MML89" s="118"/>
      <c r="MMM89" s="116"/>
      <c r="MMN89" s="117"/>
      <c r="MMO89" s="118"/>
      <c r="MMP89" s="116"/>
      <c r="MMQ89" s="117"/>
      <c r="MMR89" s="118"/>
      <c r="MMS89" s="116"/>
      <c r="MMT89" s="117"/>
      <c r="MMU89" s="118"/>
      <c r="MMV89" s="116"/>
      <c r="MMW89" s="117"/>
      <c r="MMX89" s="118"/>
      <c r="MMY89" s="116"/>
      <c r="MMZ89" s="117"/>
      <c r="MNA89" s="118"/>
      <c r="MNB89" s="116"/>
      <c r="MNC89" s="117"/>
      <c r="MND89" s="118"/>
      <c r="MNE89" s="116"/>
      <c r="MNF89" s="117"/>
      <c r="MNG89" s="118"/>
      <c r="MNH89" s="116"/>
      <c r="MNI89" s="117"/>
      <c r="MNJ89" s="118"/>
      <c r="MNK89" s="116"/>
      <c r="MNL89" s="117"/>
      <c r="MNM89" s="118"/>
      <c r="MNN89" s="116"/>
      <c r="MNO89" s="117"/>
      <c r="MNP89" s="118"/>
      <c r="MNQ89" s="116"/>
      <c r="MNR89" s="117"/>
      <c r="MNS89" s="118"/>
      <c r="MNT89" s="116"/>
      <c r="MNU89" s="117"/>
      <c r="MNV89" s="118"/>
      <c r="MNW89" s="116"/>
      <c r="MNX89" s="117"/>
      <c r="MNY89" s="118"/>
      <c r="MNZ89" s="116"/>
      <c r="MOA89" s="117"/>
      <c r="MOB89" s="118"/>
      <c r="MOC89" s="116"/>
      <c r="MOD89" s="117"/>
      <c r="MOE89" s="118"/>
      <c r="MOF89" s="116"/>
      <c r="MOG89" s="117"/>
      <c r="MOH89" s="118"/>
      <c r="MOI89" s="116"/>
      <c r="MOJ89" s="117"/>
      <c r="MOK89" s="118"/>
      <c r="MOL89" s="116"/>
      <c r="MOM89" s="117"/>
      <c r="MON89" s="118"/>
      <c r="MOO89" s="116"/>
      <c r="MOP89" s="117"/>
      <c r="MOQ89" s="118"/>
      <c r="MOR89" s="116"/>
      <c r="MOS89" s="117"/>
      <c r="MOT89" s="118"/>
      <c r="MOU89" s="116"/>
      <c r="MOV89" s="117"/>
      <c r="MOW89" s="118"/>
      <c r="MOX89" s="116"/>
      <c r="MOY89" s="117"/>
      <c r="MOZ89" s="118"/>
      <c r="MPA89" s="116"/>
      <c r="MPB89" s="117"/>
      <c r="MPC89" s="118"/>
      <c r="MPD89" s="116"/>
      <c r="MPE89" s="117"/>
      <c r="MPF89" s="118"/>
      <c r="MPG89" s="116"/>
      <c r="MPH89" s="117"/>
      <c r="MPI89" s="118"/>
      <c r="MPJ89" s="116"/>
      <c r="MPK89" s="117"/>
      <c r="MPL89" s="118"/>
      <c r="MPM89" s="116"/>
      <c r="MPN89" s="117"/>
      <c r="MPO89" s="118"/>
      <c r="MPP89" s="116"/>
      <c r="MPQ89" s="117"/>
      <c r="MPR89" s="118"/>
      <c r="MPS89" s="116"/>
      <c r="MPT89" s="117"/>
      <c r="MPU89" s="118"/>
      <c r="MPV89" s="116"/>
      <c r="MPW89" s="117"/>
      <c r="MPX89" s="118"/>
      <c r="MPY89" s="116"/>
      <c r="MPZ89" s="117"/>
      <c r="MQA89" s="118"/>
      <c r="MQB89" s="116"/>
      <c r="MQC89" s="117"/>
      <c r="MQD89" s="118"/>
      <c r="MQE89" s="116"/>
      <c r="MQF89" s="117"/>
      <c r="MQG89" s="118"/>
      <c r="MQH89" s="116"/>
      <c r="MQI89" s="117"/>
      <c r="MQJ89" s="118"/>
      <c r="MQK89" s="116"/>
      <c r="MQL89" s="117"/>
      <c r="MQM89" s="118"/>
      <c r="MQN89" s="116"/>
      <c r="MQO89" s="117"/>
      <c r="MQP89" s="118"/>
      <c r="MQQ89" s="116"/>
      <c r="MQR89" s="117"/>
      <c r="MQS89" s="118"/>
      <c r="MQT89" s="116"/>
      <c r="MQU89" s="117"/>
      <c r="MQV89" s="118"/>
      <c r="MQW89" s="116"/>
      <c r="MQX89" s="117"/>
      <c r="MQY89" s="118"/>
      <c r="MQZ89" s="116"/>
      <c r="MRA89" s="117"/>
      <c r="MRB89" s="118"/>
      <c r="MRC89" s="116"/>
      <c r="MRD89" s="117"/>
      <c r="MRE89" s="118"/>
      <c r="MRF89" s="116"/>
      <c r="MRG89" s="117"/>
      <c r="MRH89" s="118"/>
      <c r="MRI89" s="116"/>
      <c r="MRJ89" s="117"/>
      <c r="MRK89" s="118"/>
      <c r="MRL89" s="116"/>
      <c r="MRM89" s="117"/>
      <c r="MRN89" s="118"/>
      <c r="MRO89" s="116"/>
      <c r="MRP89" s="117"/>
      <c r="MRQ89" s="118"/>
      <c r="MRR89" s="116"/>
      <c r="MRS89" s="117"/>
      <c r="MRT89" s="118"/>
      <c r="MRU89" s="116"/>
      <c r="MRV89" s="117"/>
      <c r="MRW89" s="118"/>
      <c r="MRX89" s="116"/>
      <c r="MRY89" s="117"/>
      <c r="MRZ89" s="118"/>
      <c r="MSA89" s="116"/>
      <c r="MSB89" s="117"/>
      <c r="MSC89" s="118"/>
      <c r="MSD89" s="116"/>
      <c r="MSE89" s="117"/>
      <c r="MSF89" s="118"/>
      <c r="MSG89" s="116"/>
      <c r="MSH89" s="117"/>
      <c r="MSI89" s="118"/>
      <c r="MSJ89" s="116"/>
      <c r="MSK89" s="117"/>
      <c r="MSL89" s="118"/>
      <c r="MSM89" s="116"/>
      <c r="MSN89" s="117"/>
      <c r="MSO89" s="118"/>
      <c r="MSP89" s="116"/>
      <c r="MSQ89" s="117"/>
      <c r="MSR89" s="118"/>
      <c r="MSS89" s="116"/>
      <c r="MST89" s="117"/>
      <c r="MSU89" s="118"/>
      <c r="MSV89" s="116"/>
      <c r="MSW89" s="117"/>
      <c r="MSX89" s="118"/>
      <c r="MSY89" s="116"/>
      <c r="MSZ89" s="117"/>
      <c r="MTA89" s="118"/>
      <c r="MTB89" s="116"/>
      <c r="MTC89" s="117"/>
      <c r="MTD89" s="118"/>
      <c r="MTE89" s="116"/>
      <c r="MTF89" s="117"/>
      <c r="MTG89" s="118"/>
      <c r="MTH89" s="116"/>
      <c r="MTI89" s="117"/>
      <c r="MTJ89" s="118"/>
      <c r="MTK89" s="116"/>
      <c r="MTL89" s="117"/>
      <c r="MTM89" s="118"/>
      <c r="MTN89" s="116"/>
      <c r="MTO89" s="117"/>
      <c r="MTP89" s="118"/>
      <c r="MTQ89" s="116"/>
      <c r="MTR89" s="117"/>
      <c r="MTS89" s="118"/>
      <c r="MTT89" s="116"/>
      <c r="MTU89" s="117"/>
      <c r="MTV89" s="118"/>
      <c r="MTW89" s="116"/>
      <c r="MTX89" s="117"/>
      <c r="MTY89" s="118"/>
      <c r="MTZ89" s="116"/>
      <c r="MUA89" s="117"/>
      <c r="MUB89" s="118"/>
      <c r="MUC89" s="116"/>
      <c r="MUD89" s="117"/>
      <c r="MUE89" s="118"/>
      <c r="MUF89" s="116"/>
      <c r="MUG89" s="117"/>
      <c r="MUH89" s="118"/>
      <c r="MUI89" s="116"/>
      <c r="MUJ89" s="117"/>
      <c r="MUK89" s="118"/>
      <c r="MUL89" s="116"/>
      <c r="MUM89" s="117"/>
      <c r="MUN89" s="118"/>
      <c r="MUO89" s="116"/>
      <c r="MUP89" s="117"/>
      <c r="MUQ89" s="118"/>
      <c r="MUR89" s="116"/>
      <c r="MUS89" s="117"/>
      <c r="MUT89" s="118"/>
      <c r="MUU89" s="116"/>
      <c r="MUV89" s="117"/>
      <c r="MUW89" s="118"/>
      <c r="MUX89" s="116"/>
      <c r="MUY89" s="117"/>
      <c r="MUZ89" s="118"/>
      <c r="MVA89" s="116"/>
      <c r="MVB89" s="117"/>
      <c r="MVC89" s="118"/>
      <c r="MVD89" s="116"/>
      <c r="MVE89" s="117"/>
      <c r="MVF89" s="118"/>
      <c r="MVG89" s="116"/>
      <c r="MVH89" s="117"/>
      <c r="MVI89" s="118"/>
      <c r="MVJ89" s="116"/>
      <c r="MVK89" s="117"/>
      <c r="MVL89" s="118"/>
      <c r="MVM89" s="116"/>
      <c r="MVN89" s="117"/>
      <c r="MVO89" s="118"/>
      <c r="MVP89" s="116"/>
      <c r="MVQ89" s="117"/>
      <c r="MVR89" s="118"/>
      <c r="MVS89" s="116"/>
      <c r="MVT89" s="117"/>
      <c r="MVU89" s="118"/>
      <c r="MVV89" s="116"/>
      <c r="MVW89" s="117"/>
      <c r="MVX89" s="118"/>
      <c r="MVY89" s="116"/>
      <c r="MVZ89" s="117"/>
      <c r="MWA89" s="118"/>
      <c r="MWB89" s="116"/>
      <c r="MWC89" s="117"/>
      <c r="MWD89" s="118"/>
      <c r="MWE89" s="116"/>
      <c r="MWF89" s="117"/>
      <c r="MWG89" s="118"/>
      <c r="MWH89" s="116"/>
      <c r="MWI89" s="117"/>
      <c r="MWJ89" s="118"/>
      <c r="MWK89" s="116"/>
      <c r="MWL89" s="117"/>
      <c r="MWM89" s="118"/>
      <c r="MWN89" s="116"/>
      <c r="MWO89" s="117"/>
      <c r="MWP89" s="118"/>
      <c r="MWQ89" s="116"/>
      <c r="MWR89" s="117"/>
      <c r="MWS89" s="118"/>
      <c r="MWT89" s="116"/>
      <c r="MWU89" s="117"/>
      <c r="MWV89" s="118"/>
      <c r="MWW89" s="116"/>
      <c r="MWX89" s="117"/>
      <c r="MWY89" s="118"/>
      <c r="MWZ89" s="116"/>
      <c r="MXA89" s="117"/>
      <c r="MXB89" s="118"/>
      <c r="MXC89" s="116"/>
      <c r="MXD89" s="117"/>
      <c r="MXE89" s="118"/>
      <c r="MXF89" s="116"/>
      <c r="MXG89" s="117"/>
      <c r="MXH89" s="118"/>
      <c r="MXI89" s="116"/>
      <c r="MXJ89" s="117"/>
      <c r="MXK89" s="118"/>
      <c r="MXL89" s="116"/>
      <c r="MXM89" s="117"/>
      <c r="MXN89" s="118"/>
      <c r="MXO89" s="116"/>
      <c r="MXP89" s="117"/>
      <c r="MXQ89" s="118"/>
      <c r="MXR89" s="116"/>
      <c r="MXS89" s="117"/>
      <c r="MXT89" s="118"/>
      <c r="MXU89" s="116"/>
      <c r="MXV89" s="117"/>
      <c r="MXW89" s="118"/>
      <c r="MXX89" s="116"/>
      <c r="MXY89" s="117"/>
      <c r="MXZ89" s="118"/>
      <c r="MYA89" s="116"/>
      <c r="MYB89" s="117"/>
      <c r="MYC89" s="118"/>
      <c r="MYD89" s="116"/>
      <c r="MYE89" s="117"/>
      <c r="MYF89" s="118"/>
      <c r="MYG89" s="116"/>
      <c r="MYH89" s="117"/>
      <c r="MYI89" s="118"/>
      <c r="MYJ89" s="116"/>
      <c r="MYK89" s="117"/>
      <c r="MYL89" s="118"/>
      <c r="MYM89" s="116"/>
      <c r="MYN89" s="117"/>
      <c r="MYO89" s="118"/>
      <c r="MYP89" s="116"/>
      <c r="MYQ89" s="117"/>
      <c r="MYR89" s="118"/>
      <c r="MYS89" s="116"/>
      <c r="MYT89" s="117"/>
      <c r="MYU89" s="118"/>
      <c r="MYV89" s="116"/>
      <c r="MYW89" s="117"/>
      <c r="MYX89" s="118"/>
      <c r="MYY89" s="116"/>
      <c r="MYZ89" s="117"/>
      <c r="MZA89" s="118"/>
      <c r="MZB89" s="116"/>
      <c r="MZC89" s="117"/>
      <c r="MZD89" s="118"/>
      <c r="MZE89" s="116"/>
      <c r="MZF89" s="117"/>
      <c r="MZG89" s="118"/>
      <c r="MZH89" s="116"/>
      <c r="MZI89" s="117"/>
      <c r="MZJ89" s="118"/>
      <c r="MZK89" s="116"/>
      <c r="MZL89" s="117"/>
      <c r="MZM89" s="118"/>
      <c r="MZN89" s="116"/>
      <c r="MZO89" s="117"/>
      <c r="MZP89" s="118"/>
      <c r="MZQ89" s="116"/>
      <c r="MZR89" s="117"/>
      <c r="MZS89" s="118"/>
      <c r="MZT89" s="116"/>
      <c r="MZU89" s="117"/>
      <c r="MZV89" s="118"/>
      <c r="MZW89" s="116"/>
      <c r="MZX89" s="117"/>
      <c r="MZY89" s="118"/>
      <c r="MZZ89" s="116"/>
      <c r="NAA89" s="117"/>
      <c r="NAB89" s="118"/>
      <c r="NAC89" s="116"/>
      <c r="NAD89" s="117"/>
      <c r="NAE89" s="118"/>
      <c r="NAF89" s="116"/>
      <c r="NAG89" s="117"/>
      <c r="NAH89" s="118"/>
      <c r="NAI89" s="116"/>
      <c r="NAJ89" s="117"/>
      <c r="NAK89" s="118"/>
      <c r="NAL89" s="116"/>
      <c r="NAM89" s="117"/>
      <c r="NAN89" s="118"/>
      <c r="NAO89" s="116"/>
      <c r="NAP89" s="117"/>
      <c r="NAQ89" s="118"/>
      <c r="NAR89" s="116"/>
      <c r="NAS89" s="117"/>
      <c r="NAT89" s="118"/>
      <c r="NAU89" s="116"/>
      <c r="NAV89" s="117"/>
      <c r="NAW89" s="118"/>
      <c r="NAX89" s="116"/>
      <c r="NAY89" s="117"/>
      <c r="NAZ89" s="118"/>
      <c r="NBA89" s="116"/>
      <c r="NBB89" s="117"/>
      <c r="NBC89" s="118"/>
      <c r="NBD89" s="116"/>
      <c r="NBE89" s="117"/>
      <c r="NBF89" s="118"/>
      <c r="NBG89" s="116"/>
      <c r="NBH89" s="117"/>
      <c r="NBI89" s="118"/>
      <c r="NBJ89" s="116"/>
      <c r="NBK89" s="117"/>
      <c r="NBL89" s="118"/>
      <c r="NBM89" s="116"/>
      <c r="NBN89" s="117"/>
      <c r="NBO89" s="118"/>
      <c r="NBP89" s="116"/>
      <c r="NBQ89" s="117"/>
      <c r="NBR89" s="118"/>
      <c r="NBS89" s="116"/>
      <c r="NBT89" s="117"/>
      <c r="NBU89" s="118"/>
      <c r="NBV89" s="116"/>
      <c r="NBW89" s="117"/>
      <c r="NBX89" s="118"/>
      <c r="NBY89" s="116"/>
      <c r="NBZ89" s="117"/>
      <c r="NCA89" s="118"/>
      <c r="NCB89" s="116"/>
      <c r="NCC89" s="117"/>
      <c r="NCD89" s="118"/>
      <c r="NCE89" s="116"/>
      <c r="NCF89" s="117"/>
      <c r="NCG89" s="118"/>
      <c r="NCH89" s="116"/>
      <c r="NCI89" s="117"/>
      <c r="NCJ89" s="118"/>
      <c r="NCK89" s="116"/>
      <c r="NCL89" s="117"/>
      <c r="NCM89" s="118"/>
      <c r="NCN89" s="116"/>
      <c r="NCO89" s="117"/>
      <c r="NCP89" s="118"/>
      <c r="NCQ89" s="116"/>
      <c r="NCR89" s="117"/>
      <c r="NCS89" s="118"/>
      <c r="NCT89" s="116"/>
      <c r="NCU89" s="117"/>
      <c r="NCV89" s="118"/>
      <c r="NCW89" s="116"/>
      <c r="NCX89" s="117"/>
      <c r="NCY89" s="118"/>
      <c r="NCZ89" s="116"/>
      <c r="NDA89" s="117"/>
      <c r="NDB89" s="118"/>
      <c r="NDC89" s="116"/>
      <c r="NDD89" s="117"/>
      <c r="NDE89" s="118"/>
      <c r="NDF89" s="116"/>
      <c r="NDG89" s="117"/>
      <c r="NDH89" s="118"/>
      <c r="NDI89" s="116"/>
      <c r="NDJ89" s="117"/>
      <c r="NDK89" s="118"/>
      <c r="NDL89" s="116"/>
      <c r="NDM89" s="117"/>
      <c r="NDN89" s="118"/>
      <c r="NDO89" s="116"/>
      <c r="NDP89" s="117"/>
      <c r="NDQ89" s="118"/>
      <c r="NDR89" s="116"/>
      <c r="NDS89" s="117"/>
      <c r="NDT89" s="118"/>
      <c r="NDU89" s="116"/>
      <c r="NDV89" s="117"/>
      <c r="NDW89" s="118"/>
      <c r="NDX89" s="116"/>
      <c r="NDY89" s="117"/>
      <c r="NDZ89" s="118"/>
      <c r="NEA89" s="116"/>
      <c r="NEB89" s="117"/>
      <c r="NEC89" s="118"/>
      <c r="NED89" s="116"/>
      <c r="NEE89" s="117"/>
      <c r="NEF89" s="118"/>
      <c r="NEG89" s="116"/>
      <c r="NEH89" s="117"/>
      <c r="NEI89" s="118"/>
      <c r="NEJ89" s="116"/>
      <c r="NEK89" s="117"/>
      <c r="NEL89" s="118"/>
      <c r="NEM89" s="116"/>
      <c r="NEN89" s="117"/>
      <c r="NEO89" s="118"/>
      <c r="NEP89" s="116"/>
      <c r="NEQ89" s="117"/>
      <c r="NER89" s="118"/>
      <c r="NES89" s="116"/>
      <c r="NET89" s="117"/>
      <c r="NEU89" s="118"/>
      <c r="NEV89" s="116"/>
      <c r="NEW89" s="117"/>
      <c r="NEX89" s="118"/>
      <c r="NEY89" s="116"/>
      <c r="NEZ89" s="117"/>
      <c r="NFA89" s="118"/>
      <c r="NFB89" s="116"/>
      <c r="NFC89" s="117"/>
      <c r="NFD89" s="118"/>
      <c r="NFE89" s="116"/>
      <c r="NFF89" s="117"/>
      <c r="NFG89" s="118"/>
      <c r="NFH89" s="116"/>
      <c r="NFI89" s="117"/>
      <c r="NFJ89" s="118"/>
      <c r="NFK89" s="116"/>
      <c r="NFL89" s="117"/>
      <c r="NFM89" s="118"/>
      <c r="NFN89" s="116"/>
      <c r="NFO89" s="117"/>
      <c r="NFP89" s="118"/>
      <c r="NFQ89" s="116"/>
      <c r="NFR89" s="117"/>
      <c r="NFS89" s="118"/>
      <c r="NFT89" s="116"/>
      <c r="NFU89" s="117"/>
      <c r="NFV89" s="118"/>
      <c r="NFW89" s="116"/>
      <c r="NFX89" s="117"/>
      <c r="NFY89" s="118"/>
      <c r="NFZ89" s="116"/>
      <c r="NGA89" s="117"/>
      <c r="NGB89" s="118"/>
      <c r="NGC89" s="116"/>
      <c r="NGD89" s="117"/>
      <c r="NGE89" s="118"/>
      <c r="NGF89" s="116"/>
      <c r="NGG89" s="117"/>
      <c r="NGH89" s="118"/>
      <c r="NGI89" s="116"/>
      <c r="NGJ89" s="117"/>
      <c r="NGK89" s="118"/>
      <c r="NGL89" s="116"/>
      <c r="NGM89" s="117"/>
      <c r="NGN89" s="118"/>
      <c r="NGO89" s="116"/>
      <c r="NGP89" s="117"/>
      <c r="NGQ89" s="118"/>
      <c r="NGR89" s="116"/>
      <c r="NGS89" s="117"/>
      <c r="NGT89" s="118"/>
      <c r="NGU89" s="116"/>
      <c r="NGV89" s="117"/>
      <c r="NGW89" s="118"/>
      <c r="NGX89" s="116"/>
      <c r="NGY89" s="117"/>
      <c r="NGZ89" s="118"/>
      <c r="NHA89" s="116"/>
      <c r="NHB89" s="117"/>
      <c r="NHC89" s="118"/>
      <c r="NHD89" s="116"/>
      <c r="NHE89" s="117"/>
      <c r="NHF89" s="118"/>
      <c r="NHG89" s="116"/>
      <c r="NHH89" s="117"/>
      <c r="NHI89" s="118"/>
      <c r="NHJ89" s="116"/>
      <c r="NHK89" s="117"/>
      <c r="NHL89" s="118"/>
      <c r="NHM89" s="116"/>
      <c r="NHN89" s="117"/>
      <c r="NHO89" s="118"/>
      <c r="NHP89" s="116"/>
      <c r="NHQ89" s="117"/>
      <c r="NHR89" s="118"/>
      <c r="NHS89" s="116"/>
      <c r="NHT89" s="117"/>
      <c r="NHU89" s="118"/>
      <c r="NHV89" s="116"/>
      <c r="NHW89" s="117"/>
      <c r="NHX89" s="118"/>
      <c r="NHY89" s="116"/>
      <c r="NHZ89" s="117"/>
      <c r="NIA89" s="118"/>
      <c r="NIB89" s="116"/>
      <c r="NIC89" s="117"/>
      <c r="NID89" s="118"/>
      <c r="NIE89" s="116"/>
      <c r="NIF89" s="117"/>
      <c r="NIG89" s="118"/>
      <c r="NIH89" s="116"/>
      <c r="NII89" s="117"/>
      <c r="NIJ89" s="118"/>
      <c r="NIK89" s="116"/>
      <c r="NIL89" s="117"/>
      <c r="NIM89" s="118"/>
      <c r="NIN89" s="116"/>
      <c r="NIO89" s="117"/>
      <c r="NIP89" s="118"/>
      <c r="NIQ89" s="116"/>
      <c r="NIR89" s="117"/>
      <c r="NIS89" s="118"/>
      <c r="NIT89" s="116"/>
      <c r="NIU89" s="117"/>
      <c r="NIV89" s="118"/>
      <c r="NIW89" s="116"/>
      <c r="NIX89" s="117"/>
      <c r="NIY89" s="118"/>
      <c r="NIZ89" s="116"/>
      <c r="NJA89" s="117"/>
      <c r="NJB89" s="118"/>
      <c r="NJC89" s="116"/>
      <c r="NJD89" s="117"/>
      <c r="NJE89" s="118"/>
      <c r="NJF89" s="116"/>
      <c r="NJG89" s="117"/>
      <c r="NJH89" s="118"/>
      <c r="NJI89" s="116"/>
      <c r="NJJ89" s="117"/>
      <c r="NJK89" s="118"/>
      <c r="NJL89" s="116"/>
      <c r="NJM89" s="117"/>
      <c r="NJN89" s="118"/>
      <c r="NJO89" s="116"/>
      <c r="NJP89" s="117"/>
      <c r="NJQ89" s="118"/>
      <c r="NJR89" s="116"/>
      <c r="NJS89" s="117"/>
      <c r="NJT89" s="118"/>
      <c r="NJU89" s="116"/>
      <c r="NJV89" s="117"/>
      <c r="NJW89" s="118"/>
      <c r="NJX89" s="116"/>
      <c r="NJY89" s="117"/>
      <c r="NJZ89" s="118"/>
      <c r="NKA89" s="116"/>
      <c r="NKB89" s="117"/>
      <c r="NKC89" s="118"/>
      <c r="NKD89" s="116"/>
      <c r="NKE89" s="117"/>
      <c r="NKF89" s="118"/>
      <c r="NKG89" s="116"/>
      <c r="NKH89" s="117"/>
      <c r="NKI89" s="118"/>
      <c r="NKJ89" s="116"/>
      <c r="NKK89" s="117"/>
      <c r="NKL89" s="118"/>
      <c r="NKM89" s="116"/>
      <c r="NKN89" s="117"/>
      <c r="NKO89" s="118"/>
      <c r="NKP89" s="116"/>
      <c r="NKQ89" s="117"/>
      <c r="NKR89" s="118"/>
      <c r="NKS89" s="116"/>
      <c r="NKT89" s="117"/>
      <c r="NKU89" s="118"/>
      <c r="NKV89" s="116"/>
      <c r="NKW89" s="117"/>
      <c r="NKX89" s="118"/>
      <c r="NKY89" s="116"/>
      <c r="NKZ89" s="117"/>
      <c r="NLA89" s="118"/>
      <c r="NLB89" s="116"/>
      <c r="NLC89" s="117"/>
      <c r="NLD89" s="118"/>
      <c r="NLE89" s="116"/>
      <c r="NLF89" s="117"/>
      <c r="NLG89" s="118"/>
      <c r="NLH89" s="116"/>
      <c r="NLI89" s="117"/>
      <c r="NLJ89" s="118"/>
      <c r="NLK89" s="116"/>
      <c r="NLL89" s="117"/>
      <c r="NLM89" s="118"/>
      <c r="NLN89" s="116"/>
      <c r="NLO89" s="117"/>
      <c r="NLP89" s="118"/>
      <c r="NLQ89" s="116"/>
      <c r="NLR89" s="117"/>
      <c r="NLS89" s="118"/>
      <c r="NLT89" s="116"/>
      <c r="NLU89" s="117"/>
      <c r="NLV89" s="118"/>
      <c r="NLW89" s="116"/>
      <c r="NLX89" s="117"/>
      <c r="NLY89" s="118"/>
      <c r="NLZ89" s="116"/>
      <c r="NMA89" s="117"/>
      <c r="NMB89" s="118"/>
      <c r="NMC89" s="116"/>
      <c r="NMD89" s="117"/>
      <c r="NME89" s="118"/>
      <c r="NMF89" s="116"/>
      <c r="NMG89" s="117"/>
      <c r="NMH89" s="118"/>
      <c r="NMI89" s="116"/>
      <c r="NMJ89" s="117"/>
      <c r="NMK89" s="118"/>
      <c r="NML89" s="116"/>
      <c r="NMM89" s="117"/>
      <c r="NMN89" s="118"/>
      <c r="NMO89" s="116"/>
      <c r="NMP89" s="117"/>
      <c r="NMQ89" s="118"/>
      <c r="NMR89" s="116"/>
      <c r="NMS89" s="117"/>
      <c r="NMT89" s="118"/>
      <c r="NMU89" s="116"/>
      <c r="NMV89" s="117"/>
      <c r="NMW89" s="118"/>
      <c r="NMX89" s="116"/>
      <c r="NMY89" s="117"/>
      <c r="NMZ89" s="118"/>
      <c r="NNA89" s="116"/>
      <c r="NNB89" s="117"/>
      <c r="NNC89" s="118"/>
      <c r="NND89" s="116"/>
      <c r="NNE89" s="117"/>
      <c r="NNF89" s="118"/>
      <c r="NNG89" s="116"/>
      <c r="NNH89" s="117"/>
      <c r="NNI89" s="118"/>
      <c r="NNJ89" s="116"/>
      <c r="NNK89" s="117"/>
      <c r="NNL89" s="118"/>
      <c r="NNM89" s="116"/>
      <c r="NNN89" s="117"/>
      <c r="NNO89" s="118"/>
      <c r="NNP89" s="116"/>
      <c r="NNQ89" s="117"/>
      <c r="NNR89" s="118"/>
      <c r="NNS89" s="116"/>
      <c r="NNT89" s="117"/>
      <c r="NNU89" s="118"/>
      <c r="NNV89" s="116"/>
      <c r="NNW89" s="117"/>
      <c r="NNX89" s="118"/>
      <c r="NNY89" s="116"/>
      <c r="NNZ89" s="117"/>
      <c r="NOA89" s="118"/>
      <c r="NOB89" s="116"/>
      <c r="NOC89" s="117"/>
      <c r="NOD89" s="118"/>
      <c r="NOE89" s="116"/>
      <c r="NOF89" s="117"/>
      <c r="NOG89" s="118"/>
      <c r="NOH89" s="116"/>
      <c r="NOI89" s="117"/>
      <c r="NOJ89" s="118"/>
      <c r="NOK89" s="116"/>
      <c r="NOL89" s="117"/>
      <c r="NOM89" s="118"/>
      <c r="NON89" s="116"/>
      <c r="NOO89" s="117"/>
      <c r="NOP89" s="118"/>
      <c r="NOQ89" s="116"/>
      <c r="NOR89" s="117"/>
      <c r="NOS89" s="118"/>
      <c r="NOT89" s="116"/>
      <c r="NOU89" s="117"/>
      <c r="NOV89" s="118"/>
      <c r="NOW89" s="116"/>
      <c r="NOX89" s="117"/>
      <c r="NOY89" s="118"/>
      <c r="NOZ89" s="116"/>
      <c r="NPA89" s="117"/>
      <c r="NPB89" s="118"/>
      <c r="NPC89" s="116"/>
      <c r="NPD89" s="117"/>
      <c r="NPE89" s="118"/>
      <c r="NPF89" s="116"/>
      <c r="NPG89" s="117"/>
      <c r="NPH89" s="118"/>
      <c r="NPI89" s="116"/>
      <c r="NPJ89" s="117"/>
      <c r="NPK89" s="118"/>
      <c r="NPL89" s="116"/>
      <c r="NPM89" s="117"/>
      <c r="NPN89" s="118"/>
      <c r="NPO89" s="116"/>
      <c r="NPP89" s="117"/>
      <c r="NPQ89" s="118"/>
      <c r="NPR89" s="116"/>
      <c r="NPS89" s="117"/>
      <c r="NPT89" s="118"/>
      <c r="NPU89" s="116"/>
      <c r="NPV89" s="117"/>
      <c r="NPW89" s="118"/>
      <c r="NPX89" s="116"/>
      <c r="NPY89" s="117"/>
      <c r="NPZ89" s="118"/>
      <c r="NQA89" s="116"/>
      <c r="NQB89" s="117"/>
      <c r="NQC89" s="118"/>
      <c r="NQD89" s="116"/>
      <c r="NQE89" s="117"/>
      <c r="NQF89" s="118"/>
      <c r="NQG89" s="116"/>
      <c r="NQH89" s="117"/>
      <c r="NQI89" s="118"/>
      <c r="NQJ89" s="116"/>
      <c r="NQK89" s="117"/>
      <c r="NQL89" s="118"/>
      <c r="NQM89" s="116"/>
      <c r="NQN89" s="117"/>
      <c r="NQO89" s="118"/>
      <c r="NQP89" s="116"/>
      <c r="NQQ89" s="117"/>
      <c r="NQR89" s="118"/>
      <c r="NQS89" s="116"/>
      <c r="NQT89" s="117"/>
      <c r="NQU89" s="118"/>
      <c r="NQV89" s="116"/>
      <c r="NQW89" s="117"/>
      <c r="NQX89" s="118"/>
      <c r="NQY89" s="116"/>
      <c r="NQZ89" s="117"/>
      <c r="NRA89" s="118"/>
      <c r="NRB89" s="116"/>
      <c r="NRC89" s="117"/>
      <c r="NRD89" s="118"/>
      <c r="NRE89" s="116"/>
      <c r="NRF89" s="117"/>
      <c r="NRG89" s="118"/>
      <c r="NRH89" s="116"/>
      <c r="NRI89" s="117"/>
      <c r="NRJ89" s="118"/>
      <c r="NRK89" s="116"/>
      <c r="NRL89" s="117"/>
      <c r="NRM89" s="118"/>
      <c r="NRN89" s="116"/>
      <c r="NRO89" s="117"/>
      <c r="NRP89" s="118"/>
      <c r="NRQ89" s="116"/>
      <c r="NRR89" s="117"/>
      <c r="NRS89" s="118"/>
      <c r="NRT89" s="116"/>
      <c r="NRU89" s="117"/>
      <c r="NRV89" s="118"/>
      <c r="NRW89" s="116"/>
      <c r="NRX89" s="117"/>
      <c r="NRY89" s="118"/>
      <c r="NRZ89" s="116"/>
      <c r="NSA89" s="117"/>
      <c r="NSB89" s="118"/>
      <c r="NSC89" s="116"/>
      <c r="NSD89" s="117"/>
      <c r="NSE89" s="118"/>
      <c r="NSF89" s="116"/>
      <c r="NSG89" s="117"/>
      <c r="NSH89" s="118"/>
      <c r="NSI89" s="116"/>
      <c r="NSJ89" s="117"/>
      <c r="NSK89" s="118"/>
      <c r="NSL89" s="116"/>
      <c r="NSM89" s="117"/>
      <c r="NSN89" s="118"/>
      <c r="NSO89" s="116"/>
      <c r="NSP89" s="117"/>
      <c r="NSQ89" s="118"/>
      <c r="NSR89" s="116"/>
      <c r="NSS89" s="117"/>
      <c r="NST89" s="118"/>
      <c r="NSU89" s="116"/>
      <c r="NSV89" s="117"/>
      <c r="NSW89" s="118"/>
      <c r="NSX89" s="116"/>
      <c r="NSY89" s="117"/>
      <c r="NSZ89" s="118"/>
      <c r="NTA89" s="116"/>
      <c r="NTB89" s="117"/>
      <c r="NTC89" s="118"/>
      <c r="NTD89" s="116"/>
      <c r="NTE89" s="117"/>
      <c r="NTF89" s="118"/>
      <c r="NTG89" s="116"/>
      <c r="NTH89" s="117"/>
      <c r="NTI89" s="118"/>
      <c r="NTJ89" s="116"/>
      <c r="NTK89" s="117"/>
      <c r="NTL89" s="118"/>
      <c r="NTM89" s="116"/>
      <c r="NTN89" s="117"/>
      <c r="NTO89" s="118"/>
      <c r="NTP89" s="116"/>
      <c r="NTQ89" s="117"/>
      <c r="NTR89" s="118"/>
      <c r="NTS89" s="116"/>
      <c r="NTT89" s="117"/>
      <c r="NTU89" s="118"/>
      <c r="NTV89" s="116"/>
      <c r="NTW89" s="117"/>
      <c r="NTX89" s="118"/>
      <c r="NTY89" s="116"/>
      <c r="NTZ89" s="117"/>
      <c r="NUA89" s="118"/>
      <c r="NUB89" s="116"/>
      <c r="NUC89" s="117"/>
      <c r="NUD89" s="118"/>
      <c r="NUE89" s="116"/>
      <c r="NUF89" s="117"/>
      <c r="NUG89" s="118"/>
      <c r="NUH89" s="116"/>
      <c r="NUI89" s="117"/>
      <c r="NUJ89" s="118"/>
      <c r="NUK89" s="116"/>
      <c r="NUL89" s="117"/>
      <c r="NUM89" s="118"/>
      <c r="NUN89" s="116"/>
      <c r="NUO89" s="117"/>
      <c r="NUP89" s="118"/>
      <c r="NUQ89" s="116"/>
      <c r="NUR89" s="117"/>
      <c r="NUS89" s="118"/>
      <c r="NUT89" s="116"/>
      <c r="NUU89" s="117"/>
      <c r="NUV89" s="118"/>
      <c r="NUW89" s="116"/>
      <c r="NUX89" s="117"/>
      <c r="NUY89" s="118"/>
      <c r="NUZ89" s="116"/>
      <c r="NVA89" s="117"/>
      <c r="NVB89" s="118"/>
      <c r="NVC89" s="116"/>
      <c r="NVD89" s="117"/>
      <c r="NVE89" s="118"/>
      <c r="NVF89" s="116"/>
      <c r="NVG89" s="117"/>
      <c r="NVH89" s="118"/>
      <c r="NVI89" s="116"/>
      <c r="NVJ89" s="117"/>
      <c r="NVK89" s="118"/>
      <c r="NVL89" s="116"/>
      <c r="NVM89" s="117"/>
      <c r="NVN89" s="118"/>
      <c r="NVO89" s="116"/>
      <c r="NVP89" s="117"/>
      <c r="NVQ89" s="118"/>
      <c r="NVR89" s="116"/>
      <c r="NVS89" s="117"/>
      <c r="NVT89" s="118"/>
      <c r="NVU89" s="116"/>
      <c r="NVV89" s="117"/>
      <c r="NVW89" s="118"/>
      <c r="NVX89" s="116"/>
      <c r="NVY89" s="117"/>
      <c r="NVZ89" s="118"/>
      <c r="NWA89" s="116"/>
      <c r="NWB89" s="117"/>
      <c r="NWC89" s="118"/>
      <c r="NWD89" s="116"/>
      <c r="NWE89" s="117"/>
      <c r="NWF89" s="118"/>
      <c r="NWG89" s="116"/>
      <c r="NWH89" s="117"/>
      <c r="NWI89" s="118"/>
      <c r="NWJ89" s="116"/>
      <c r="NWK89" s="117"/>
      <c r="NWL89" s="118"/>
      <c r="NWM89" s="116"/>
      <c r="NWN89" s="117"/>
      <c r="NWO89" s="118"/>
      <c r="NWP89" s="116"/>
      <c r="NWQ89" s="117"/>
      <c r="NWR89" s="118"/>
      <c r="NWS89" s="116"/>
      <c r="NWT89" s="117"/>
      <c r="NWU89" s="118"/>
      <c r="NWV89" s="116"/>
      <c r="NWW89" s="117"/>
      <c r="NWX89" s="118"/>
      <c r="NWY89" s="116"/>
      <c r="NWZ89" s="117"/>
      <c r="NXA89" s="118"/>
      <c r="NXB89" s="116"/>
      <c r="NXC89" s="117"/>
      <c r="NXD89" s="118"/>
      <c r="NXE89" s="116"/>
      <c r="NXF89" s="117"/>
      <c r="NXG89" s="118"/>
      <c r="NXH89" s="116"/>
      <c r="NXI89" s="117"/>
      <c r="NXJ89" s="118"/>
      <c r="NXK89" s="116"/>
      <c r="NXL89" s="117"/>
      <c r="NXM89" s="118"/>
      <c r="NXN89" s="116"/>
      <c r="NXO89" s="117"/>
      <c r="NXP89" s="118"/>
      <c r="NXQ89" s="116"/>
      <c r="NXR89" s="117"/>
      <c r="NXS89" s="118"/>
      <c r="NXT89" s="116"/>
      <c r="NXU89" s="117"/>
      <c r="NXV89" s="118"/>
      <c r="NXW89" s="116"/>
      <c r="NXX89" s="117"/>
      <c r="NXY89" s="118"/>
      <c r="NXZ89" s="116"/>
      <c r="NYA89" s="117"/>
      <c r="NYB89" s="118"/>
      <c r="NYC89" s="116"/>
      <c r="NYD89" s="117"/>
      <c r="NYE89" s="118"/>
      <c r="NYF89" s="116"/>
      <c r="NYG89" s="117"/>
      <c r="NYH89" s="118"/>
      <c r="NYI89" s="116"/>
      <c r="NYJ89" s="117"/>
      <c r="NYK89" s="118"/>
      <c r="NYL89" s="116"/>
      <c r="NYM89" s="117"/>
      <c r="NYN89" s="118"/>
      <c r="NYO89" s="116"/>
      <c r="NYP89" s="117"/>
      <c r="NYQ89" s="118"/>
      <c r="NYR89" s="116"/>
      <c r="NYS89" s="117"/>
      <c r="NYT89" s="118"/>
      <c r="NYU89" s="116"/>
      <c r="NYV89" s="117"/>
      <c r="NYW89" s="118"/>
      <c r="NYX89" s="116"/>
      <c r="NYY89" s="117"/>
      <c r="NYZ89" s="118"/>
      <c r="NZA89" s="116"/>
      <c r="NZB89" s="117"/>
      <c r="NZC89" s="118"/>
      <c r="NZD89" s="116"/>
      <c r="NZE89" s="117"/>
      <c r="NZF89" s="118"/>
      <c r="NZG89" s="116"/>
      <c r="NZH89" s="117"/>
      <c r="NZI89" s="118"/>
      <c r="NZJ89" s="116"/>
      <c r="NZK89" s="117"/>
      <c r="NZL89" s="118"/>
      <c r="NZM89" s="116"/>
      <c r="NZN89" s="117"/>
      <c r="NZO89" s="118"/>
      <c r="NZP89" s="116"/>
      <c r="NZQ89" s="117"/>
      <c r="NZR89" s="118"/>
      <c r="NZS89" s="116"/>
      <c r="NZT89" s="117"/>
      <c r="NZU89" s="118"/>
      <c r="NZV89" s="116"/>
      <c r="NZW89" s="117"/>
      <c r="NZX89" s="118"/>
      <c r="NZY89" s="116"/>
      <c r="NZZ89" s="117"/>
      <c r="OAA89" s="118"/>
      <c r="OAB89" s="116"/>
      <c r="OAC89" s="117"/>
      <c r="OAD89" s="118"/>
      <c r="OAE89" s="116"/>
      <c r="OAF89" s="117"/>
      <c r="OAG89" s="118"/>
      <c r="OAH89" s="116"/>
      <c r="OAI89" s="117"/>
      <c r="OAJ89" s="118"/>
      <c r="OAK89" s="116"/>
      <c r="OAL89" s="117"/>
      <c r="OAM89" s="118"/>
      <c r="OAN89" s="116"/>
      <c r="OAO89" s="117"/>
      <c r="OAP89" s="118"/>
      <c r="OAQ89" s="116"/>
      <c r="OAR89" s="117"/>
      <c r="OAS89" s="118"/>
      <c r="OAT89" s="116"/>
      <c r="OAU89" s="117"/>
      <c r="OAV89" s="118"/>
      <c r="OAW89" s="116"/>
      <c r="OAX89" s="117"/>
      <c r="OAY89" s="118"/>
      <c r="OAZ89" s="116"/>
      <c r="OBA89" s="117"/>
      <c r="OBB89" s="118"/>
      <c r="OBC89" s="116"/>
      <c r="OBD89" s="117"/>
      <c r="OBE89" s="118"/>
      <c r="OBF89" s="116"/>
      <c r="OBG89" s="117"/>
      <c r="OBH89" s="118"/>
      <c r="OBI89" s="116"/>
      <c r="OBJ89" s="117"/>
      <c r="OBK89" s="118"/>
      <c r="OBL89" s="116"/>
      <c r="OBM89" s="117"/>
      <c r="OBN89" s="118"/>
      <c r="OBO89" s="116"/>
      <c r="OBP89" s="117"/>
      <c r="OBQ89" s="118"/>
      <c r="OBR89" s="116"/>
      <c r="OBS89" s="117"/>
      <c r="OBT89" s="118"/>
      <c r="OBU89" s="116"/>
      <c r="OBV89" s="117"/>
      <c r="OBW89" s="118"/>
      <c r="OBX89" s="116"/>
      <c r="OBY89" s="117"/>
      <c r="OBZ89" s="118"/>
      <c r="OCA89" s="116"/>
      <c r="OCB89" s="117"/>
      <c r="OCC89" s="118"/>
      <c r="OCD89" s="116"/>
      <c r="OCE89" s="117"/>
      <c r="OCF89" s="118"/>
      <c r="OCG89" s="116"/>
      <c r="OCH89" s="117"/>
      <c r="OCI89" s="118"/>
      <c r="OCJ89" s="116"/>
      <c r="OCK89" s="117"/>
      <c r="OCL89" s="118"/>
      <c r="OCM89" s="116"/>
      <c r="OCN89" s="117"/>
      <c r="OCO89" s="118"/>
      <c r="OCP89" s="116"/>
      <c r="OCQ89" s="117"/>
      <c r="OCR89" s="118"/>
      <c r="OCS89" s="116"/>
      <c r="OCT89" s="117"/>
      <c r="OCU89" s="118"/>
      <c r="OCV89" s="116"/>
      <c r="OCW89" s="117"/>
      <c r="OCX89" s="118"/>
      <c r="OCY89" s="116"/>
      <c r="OCZ89" s="117"/>
      <c r="ODA89" s="118"/>
      <c r="ODB89" s="116"/>
      <c r="ODC89" s="117"/>
      <c r="ODD89" s="118"/>
      <c r="ODE89" s="116"/>
      <c r="ODF89" s="117"/>
      <c r="ODG89" s="118"/>
      <c r="ODH89" s="116"/>
      <c r="ODI89" s="117"/>
      <c r="ODJ89" s="118"/>
      <c r="ODK89" s="116"/>
      <c r="ODL89" s="117"/>
      <c r="ODM89" s="118"/>
      <c r="ODN89" s="116"/>
      <c r="ODO89" s="117"/>
      <c r="ODP89" s="118"/>
      <c r="ODQ89" s="116"/>
      <c r="ODR89" s="117"/>
      <c r="ODS89" s="118"/>
      <c r="ODT89" s="116"/>
      <c r="ODU89" s="117"/>
      <c r="ODV89" s="118"/>
      <c r="ODW89" s="116"/>
      <c r="ODX89" s="117"/>
      <c r="ODY89" s="118"/>
      <c r="ODZ89" s="116"/>
      <c r="OEA89" s="117"/>
      <c r="OEB89" s="118"/>
      <c r="OEC89" s="116"/>
      <c r="OED89" s="117"/>
      <c r="OEE89" s="118"/>
      <c r="OEF89" s="116"/>
      <c r="OEG89" s="117"/>
      <c r="OEH89" s="118"/>
      <c r="OEI89" s="116"/>
      <c r="OEJ89" s="117"/>
      <c r="OEK89" s="118"/>
      <c r="OEL89" s="116"/>
      <c r="OEM89" s="117"/>
      <c r="OEN89" s="118"/>
      <c r="OEO89" s="116"/>
      <c r="OEP89" s="117"/>
      <c r="OEQ89" s="118"/>
      <c r="OER89" s="116"/>
      <c r="OES89" s="117"/>
      <c r="OET89" s="118"/>
      <c r="OEU89" s="116"/>
      <c r="OEV89" s="117"/>
      <c r="OEW89" s="118"/>
      <c r="OEX89" s="116"/>
      <c r="OEY89" s="117"/>
      <c r="OEZ89" s="118"/>
      <c r="OFA89" s="116"/>
      <c r="OFB89" s="117"/>
      <c r="OFC89" s="118"/>
      <c r="OFD89" s="116"/>
      <c r="OFE89" s="117"/>
      <c r="OFF89" s="118"/>
      <c r="OFG89" s="116"/>
      <c r="OFH89" s="117"/>
      <c r="OFI89" s="118"/>
      <c r="OFJ89" s="116"/>
      <c r="OFK89" s="117"/>
      <c r="OFL89" s="118"/>
      <c r="OFM89" s="116"/>
      <c r="OFN89" s="117"/>
      <c r="OFO89" s="118"/>
      <c r="OFP89" s="116"/>
      <c r="OFQ89" s="117"/>
      <c r="OFR89" s="118"/>
      <c r="OFS89" s="116"/>
      <c r="OFT89" s="117"/>
      <c r="OFU89" s="118"/>
      <c r="OFV89" s="116"/>
      <c r="OFW89" s="117"/>
      <c r="OFX89" s="118"/>
      <c r="OFY89" s="116"/>
      <c r="OFZ89" s="117"/>
      <c r="OGA89" s="118"/>
      <c r="OGB89" s="116"/>
      <c r="OGC89" s="117"/>
      <c r="OGD89" s="118"/>
      <c r="OGE89" s="116"/>
      <c r="OGF89" s="117"/>
      <c r="OGG89" s="118"/>
      <c r="OGH89" s="116"/>
      <c r="OGI89" s="117"/>
      <c r="OGJ89" s="118"/>
      <c r="OGK89" s="116"/>
      <c r="OGL89" s="117"/>
      <c r="OGM89" s="118"/>
      <c r="OGN89" s="116"/>
      <c r="OGO89" s="117"/>
      <c r="OGP89" s="118"/>
      <c r="OGQ89" s="116"/>
      <c r="OGR89" s="117"/>
      <c r="OGS89" s="118"/>
      <c r="OGT89" s="116"/>
      <c r="OGU89" s="117"/>
      <c r="OGV89" s="118"/>
      <c r="OGW89" s="116"/>
      <c r="OGX89" s="117"/>
      <c r="OGY89" s="118"/>
      <c r="OGZ89" s="116"/>
      <c r="OHA89" s="117"/>
      <c r="OHB89" s="118"/>
      <c r="OHC89" s="116"/>
      <c r="OHD89" s="117"/>
      <c r="OHE89" s="118"/>
      <c r="OHF89" s="116"/>
      <c r="OHG89" s="117"/>
      <c r="OHH89" s="118"/>
      <c r="OHI89" s="116"/>
      <c r="OHJ89" s="117"/>
      <c r="OHK89" s="118"/>
      <c r="OHL89" s="116"/>
      <c r="OHM89" s="117"/>
      <c r="OHN89" s="118"/>
      <c r="OHO89" s="116"/>
      <c r="OHP89" s="117"/>
      <c r="OHQ89" s="118"/>
      <c r="OHR89" s="116"/>
      <c r="OHS89" s="117"/>
      <c r="OHT89" s="118"/>
      <c r="OHU89" s="116"/>
      <c r="OHV89" s="117"/>
      <c r="OHW89" s="118"/>
      <c r="OHX89" s="116"/>
      <c r="OHY89" s="117"/>
      <c r="OHZ89" s="118"/>
      <c r="OIA89" s="116"/>
      <c r="OIB89" s="117"/>
      <c r="OIC89" s="118"/>
      <c r="OID89" s="116"/>
      <c r="OIE89" s="117"/>
      <c r="OIF89" s="118"/>
      <c r="OIG89" s="116"/>
      <c r="OIH89" s="117"/>
      <c r="OII89" s="118"/>
      <c r="OIJ89" s="116"/>
      <c r="OIK89" s="117"/>
      <c r="OIL89" s="118"/>
      <c r="OIM89" s="116"/>
      <c r="OIN89" s="117"/>
      <c r="OIO89" s="118"/>
      <c r="OIP89" s="116"/>
      <c r="OIQ89" s="117"/>
      <c r="OIR89" s="118"/>
      <c r="OIS89" s="116"/>
      <c r="OIT89" s="117"/>
      <c r="OIU89" s="118"/>
      <c r="OIV89" s="116"/>
      <c r="OIW89" s="117"/>
      <c r="OIX89" s="118"/>
      <c r="OIY89" s="116"/>
      <c r="OIZ89" s="117"/>
      <c r="OJA89" s="118"/>
      <c r="OJB89" s="116"/>
      <c r="OJC89" s="117"/>
      <c r="OJD89" s="118"/>
      <c r="OJE89" s="116"/>
      <c r="OJF89" s="117"/>
      <c r="OJG89" s="118"/>
      <c r="OJH89" s="116"/>
      <c r="OJI89" s="117"/>
      <c r="OJJ89" s="118"/>
      <c r="OJK89" s="116"/>
      <c r="OJL89" s="117"/>
      <c r="OJM89" s="118"/>
      <c r="OJN89" s="116"/>
      <c r="OJO89" s="117"/>
      <c r="OJP89" s="118"/>
      <c r="OJQ89" s="116"/>
      <c r="OJR89" s="117"/>
      <c r="OJS89" s="118"/>
      <c r="OJT89" s="116"/>
      <c r="OJU89" s="117"/>
      <c r="OJV89" s="118"/>
      <c r="OJW89" s="116"/>
      <c r="OJX89" s="117"/>
      <c r="OJY89" s="118"/>
      <c r="OJZ89" s="116"/>
      <c r="OKA89" s="117"/>
      <c r="OKB89" s="118"/>
      <c r="OKC89" s="116"/>
      <c r="OKD89" s="117"/>
      <c r="OKE89" s="118"/>
      <c r="OKF89" s="116"/>
      <c r="OKG89" s="117"/>
      <c r="OKH89" s="118"/>
      <c r="OKI89" s="116"/>
      <c r="OKJ89" s="117"/>
      <c r="OKK89" s="118"/>
      <c r="OKL89" s="116"/>
      <c r="OKM89" s="117"/>
      <c r="OKN89" s="118"/>
      <c r="OKO89" s="116"/>
      <c r="OKP89" s="117"/>
      <c r="OKQ89" s="118"/>
      <c r="OKR89" s="116"/>
      <c r="OKS89" s="117"/>
      <c r="OKT89" s="118"/>
      <c r="OKU89" s="116"/>
      <c r="OKV89" s="117"/>
      <c r="OKW89" s="118"/>
      <c r="OKX89" s="116"/>
      <c r="OKY89" s="117"/>
      <c r="OKZ89" s="118"/>
      <c r="OLA89" s="116"/>
      <c r="OLB89" s="117"/>
      <c r="OLC89" s="118"/>
      <c r="OLD89" s="116"/>
      <c r="OLE89" s="117"/>
      <c r="OLF89" s="118"/>
      <c r="OLG89" s="116"/>
      <c r="OLH89" s="117"/>
      <c r="OLI89" s="118"/>
      <c r="OLJ89" s="116"/>
      <c r="OLK89" s="117"/>
      <c r="OLL89" s="118"/>
      <c r="OLM89" s="116"/>
      <c r="OLN89" s="117"/>
      <c r="OLO89" s="118"/>
      <c r="OLP89" s="116"/>
      <c r="OLQ89" s="117"/>
      <c r="OLR89" s="118"/>
      <c r="OLS89" s="116"/>
      <c r="OLT89" s="117"/>
      <c r="OLU89" s="118"/>
      <c r="OLV89" s="116"/>
      <c r="OLW89" s="117"/>
      <c r="OLX89" s="118"/>
      <c r="OLY89" s="116"/>
      <c r="OLZ89" s="117"/>
      <c r="OMA89" s="118"/>
      <c r="OMB89" s="116"/>
      <c r="OMC89" s="117"/>
      <c r="OMD89" s="118"/>
      <c r="OME89" s="116"/>
      <c r="OMF89" s="117"/>
      <c r="OMG89" s="118"/>
      <c r="OMH89" s="116"/>
      <c r="OMI89" s="117"/>
      <c r="OMJ89" s="118"/>
      <c r="OMK89" s="116"/>
      <c r="OML89" s="117"/>
      <c r="OMM89" s="118"/>
      <c r="OMN89" s="116"/>
      <c r="OMO89" s="117"/>
      <c r="OMP89" s="118"/>
      <c r="OMQ89" s="116"/>
      <c r="OMR89" s="117"/>
      <c r="OMS89" s="118"/>
      <c r="OMT89" s="116"/>
      <c r="OMU89" s="117"/>
      <c r="OMV89" s="118"/>
      <c r="OMW89" s="116"/>
      <c r="OMX89" s="117"/>
      <c r="OMY89" s="118"/>
      <c r="OMZ89" s="116"/>
      <c r="ONA89" s="117"/>
      <c r="ONB89" s="118"/>
      <c r="ONC89" s="116"/>
      <c r="OND89" s="117"/>
      <c r="ONE89" s="118"/>
      <c r="ONF89" s="116"/>
      <c r="ONG89" s="117"/>
      <c r="ONH89" s="118"/>
      <c r="ONI89" s="116"/>
      <c r="ONJ89" s="117"/>
      <c r="ONK89" s="118"/>
      <c r="ONL89" s="116"/>
      <c r="ONM89" s="117"/>
      <c r="ONN89" s="118"/>
      <c r="ONO89" s="116"/>
      <c r="ONP89" s="117"/>
      <c r="ONQ89" s="118"/>
      <c r="ONR89" s="116"/>
      <c r="ONS89" s="117"/>
      <c r="ONT89" s="118"/>
      <c r="ONU89" s="116"/>
      <c r="ONV89" s="117"/>
      <c r="ONW89" s="118"/>
      <c r="ONX89" s="116"/>
      <c r="ONY89" s="117"/>
      <c r="ONZ89" s="118"/>
      <c r="OOA89" s="116"/>
      <c r="OOB89" s="117"/>
      <c r="OOC89" s="118"/>
      <c r="OOD89" s="116"/>
      <c r="OOE89" s="117"/>
      <c r="OOF89" s="118"/>
      <c r="OOG89" s="116"/>
      <c r="OOH89" s="117"/>
      <c r="OOI89" s="118"/>
      <c r="OOJ89" s="116"/>
      <c r="OOK89" s="117"/>
      <c r="OOL89" s="118"/>
      <c r="OOM89" s="116"/>
      <c r="OON89" s="117"/>
      <c r="OOO89" s="118"/>
      <c r="OOP89" s="116"/>
      <c r="OOQ89" s="117"/>
      <c r="OOR89" s="118"/>
      <c r="OOS89" s="116"/>
      <c r="OOT89" s="117"/>
      <c r="OOU89" s="118"/>
      <c r="OOV89" s="116"/>
      <c r="OOW89" s="117"/>
      <c r="OOX89" s="118"/>
      <c r="OOY89" s="116"/>
      <c r="OOZ89" s="117"/>
      <c r="OPA89" s="118"/>
      <c r="OPB89" s="116"/>
      <c r="OPC89" s="117"/>
      <c r="OPD89" s="118"/>
      <c r="OPE89" s="116"/>
      <c r="OPF89" s="117"/>
      <c r="OPG89" s="118"/>
      <c r="OPH89" s="116"/>
      <c r="OPI89" s="117"/>
      <c r="OPJ89" s="118"/>
      <c r="OPK89" s="116"/>
      <c r="OPL89" s="117"/>
      <c r="OPM89" s="118"/>
      <c r="OPN89" s="116"/>
      <c r="OPO89" s="117"/>
      <c r="OPP89" s="118"/>
      <c r="OPQ89" s="116"/>
      <c r="OPR89" s="117"/>
      <c r="OPS89" s="118"/>
      <c r="OPT89" s="116"/>
      <c r="OPU89" s="117"/>
      <c r="OPV89" s="118"/>
      <c r="OPW89" s="116"/>
      <c r="OPX89" s="117"/>
      <c r="OPY89" s="118"/>
      <c r="OPZ89" s="116"/>
      <c r="OQA89" s="117"/>
      <c r="OQB89" s="118"/>
      <c r="OQC89" s="116"/>
      <c r="OQD89" s="117"/>
      <c r="OQE89" s="118"/>
      <c r="OQF89" s="116"/>
      <c r="OQG89" s="117"/>
      <c r="OQH89" s="118"/>
      <c r="OQI89" s="116"/>
      <c r="OQJ89" s="117"/>
      <c r="OQK89" s="118"/>
      <c r="OQL89" s="116"/>
      <c r="OQM89" s="117"/>
      <c r="OQN89" s="118"/>
      <c r="OQO89" s="116"/>
      <c r="OQP89" s="117"/>
      <c r="OQQ89" s="118"/>
      <c r="OQR89" s="116"/>
      <c r="OQS89" s="117"/>
      <c r="OQT89" s="118"/>
      <c r="OQU89" s="116"/>
      <c r="OQV89" s="117"/>
      <c r="OQW89" s="118"/>
      <c r="OQX89" s="116"/>
      <c r="OQY89" s="117"/>
      <c r="OQZ89" s="118"/>
      <c r="ORA89" s="116"/>
      <c r="ORB89" s="117"/>
      <c r="ORC89" s="118"/>
      <c r="ORD89" s="116"/>
      <c r="ORE89" s="117"/>
      <c r="ORF89" s="118"/>
      <c r="ORG89" s="116"/>
      <c r="ORH89" s="117"/>
      <c r="ORI89" s="118"/>
      <c r="ORJ89" s="116"/>
      <c r="ORK89" s="117"/>
      <c r="ORL89" s="118"/>
      <c r="ORM89" s="116"/>
      <c r="ORN89" s="117"/>
      <c r="ORO89" s="118"/>
      <c r="ORP89" s="116"/>
      <c r="ORQ89" s="117"/>
      <c r="ORR89" s="118"/>
      <c r="ORS89" s="116"/>
      <c r="ORT89" s="117"/>
      <c r="ORU89" s="118"/>
      <c r="ORV89" s="116"/>
      <c r="ORW89" s="117"/>
      <c r="ORX89" s="118"/>
      <c r="ORY89" s="116"/>
      <c r="ORZ89" s="117"/>
      <c r="OSA89" s="118"/>
      <c r="OSB89" s="116"/>
      <c r="OSC89" s="117"/>
      <c r="OSD89" s="118"/>
      <c r="OSE89" s="116"/>
      <c r="OSF89" s="117"/>
      <c r="OSG89" s="118"/>
      <c r="OSH89" s="116"/>
      <c r="OSI89" s="117"/>
      <c r="OSJ89" s="118"/>
      <c r="OSK89" s="116"/>
      <c r="OSL89" s="117"/>
      <c r="OSM89" s="118"/>
      <c r="OSN89" s="116"/>
      <c r="OSO89" s="117"/>
      <c r="OSP89" s="118"/>
      <c r="OSQ89" s="116"/>
      <c r="OSR89" s="117"/>
      <c r="OSS89" s="118"/>
      <c r="OST89" s="116"/>
      <c r="OSU89" s="117"/>
      <c r="OSV89" s="118"/>
      <c r="OSW89" s="116"/>
      <c r="OSX89" s="117"/>
      <c r="OSY89" s="118"/>
      <c r="OSZ89" s="116"/>
      <c r="OTA89" s="117"/>
      <c r="OTB89" s="118"/>
      <c r="OTC89" s="116"/>
      <c r="OTD89" s="117"/>
      <c r="OTE89" s="118"/>
      <c r="OTF89" s="116"/>
      <c r="OTG89" s="117"/>
      <c r="OTH89" s="118"/>
      <c r="OTI89" s="116"/>
      <c r="OTJ89" s="117"/>
      <c r="OTK89" s="118"/>
      <c r="OTL89" s="116"/>
      <c r="OTM89" s="117"/>
      <c r="OTN89" s="118"/>
      <c r="OTO89" s="116"/>
      <c r="OTP89" s="117"/>
      <c r="OTQ89" s="118"/>
      <c r="OTR89" s="116"/>
      <c r="OTS89" s="117"/>
      <c r="OTT89" s="118"/>
      <c r="OTU89" s="116"/>
      <c r="OTV89" s="117"/>
      <c r="OTW89" s="118"/>
      <c r="OTX89" s="116"/>
      <c r="OTY89" s="117"/>
      <c r="OTZ89" s="118"/>
      <c r="OUA89" s="116"/>
      <c r="OUB89" s="117"/>
      <c r="OUC89" s="118"/>
      <c r="OUD89" s="116"/>
      <c r="OUE89" s="117"/>
      <c r="OUF89" s="118"/>
      <c r="OUG89" s="116"/>
      <c r="OUH89" s="117"/>
      <c r="OUI89" s="118"/>
      <c r="OUJ89" s="116"/>
      <c r="OUK89" s="117"/>
      <c r="OUL89" s="118"/>
      <c r="OUM89" s="116"/>
      <c r="OUN89" s="117"/>
      <c r="OUO89" s="118"/>
      <c r="OUP89" s="116"/>
      <c r="OUQ89" s="117"/>
      <c r="OUR89" s="118"/>
      <c r="OUS89" s="116"/>
      <c r="OUT89" s="117"/>
      <c r="OUU89" s="118"/>
      <c r="OUV89" s="116"/>
      <c r="OUW89" s="117"/>
      <c r="OUX89" s="118"/>
      <c r="OUY89" s="116"/>
      <c r="OUZ89" s="117"/>
      <c r="OVA89" s="118"/>
      <c r="OVB89" s="116"/>
      <c r="OVC89" s="117"/>
      <c r="OVD89" s="118"/>
      <c r="OVE89" s="116"/>
      <c r="OVF89" s="117"/>
      <c r="OVG89" s="118"/>
      <c r="OVH89" s="116"/>
      <c r="OVI89" s="117"/>
      <c r="OVJ89" s="118"/>
      <c r="OVK89" s="116"/>
      <c r="OVL89" s="117"/>
      <c r="OVM89" s="118"/>
      <c r="OVN89" s="116"/>
      <c r="OVO89" s="117"/>
      <c r="OVP89" s="118"/>
      <c r="OVQ89" s="116"/>
      <c r="OVR89" s="117"/>
      <c r="OVS89" s="118"/>
      <c r="OVT89" s="116"/>
      <c r="OVU89" s="117"/>
      <c r="OVV89" s="118"/>
      <c r="OVW89" s="116"/>
      <c r="OVX89" s="117"/>
      <c r="OVY89" s="118"/>
      <c r="OVZ89" s="116"/>
      <c r="OWA89" s="117"/>
      <c r="OWB89" s="118"/>
      <c r="OWC89" s="116"/>
      <c r="OWD89" s="117"/>
      <c r="OWE89" s="118"/>
      <c r="OWF89" s="116"/>
      <c r="OWG89" s="117"/>
      <c r="OWH89" s="118"/>
      <c r="OWI89" s="116"/>
      <c r="OWJ89" s="117"/>
      <c r="OWK89" s="118"/>
      <c r="OWL89" s="116"/>
      <c r="OWM89" s="117"/>
      <c r="OWN89" s="118"/>
      <c r="OWO89" s="116"/>
      <c r="OWP89" s="117"/>
      <c r="OWQ89" s="118"/>
      <c r="OWR89" s="116"/>
      <c r="OWS89" s="117"/>
      <c r="OWT89" s="118"/>
      <c r="OWU89" s="116"/>
      <c r="OWV89" s="117"/>
      <c r="OWW89" s="118"/>
      <c r="OWX89" s="116"/>
      <c r="OWY89" s="117"/>
      <c r="OWZ89" s="118"/>
      <c r="OXA89" s="116"/>
      <c r="OXB89" s="117"/>
      <c r="OXC89" s="118"/>
      <c r="OXD89" s="116"/>
      <c r="OXE89" s="117"/>
      <c r="OXF89" s="118"/>
      <c r="OXG89" s="116"/>
      <c r="OXH89" s="117"/>
      <c r="OXI89" s="118"/>
      <c r="OXJ89" s="116"/>
      <c r="OXK89" s="117"/>
      <c r="OXL89" s="118"/>
      <c r="OXM89" s="116"/>
      <c r="OXN89" s="117"/>
      <c r="OXO89" s="118"/>
      <c r="OXP89" s="116"/>
      <c r="OXQ89" s="117"/>
      <c r="OXR89" s="118"/>
      <c r="OXS89" s="116"/>
      <c r="OXT89" s="117"/>
      <c r="OXU89" s="118"/>
      <c r="OXV89" s="116"/>
      <c r="OXW89" s="117"/>
      <c r="OXX89" s="118"/>
      <c r="OXY89" s="116"/>
      <c r="OXZ89" s="117"/>
      <c r="OYA89" s="118"/>
      <c r="OYB89" s="116"/>
      <c r="OYC89" s="117"/>
      <c r="OYD89" s="118"/>
      <c r="OYE89" s="116"/>
      <c r="OYF89" s="117"/>
      <c r="OYG89" s="118"/>
      <c r="OYH89" s="116"/>
      <c r="OYI89" s="117"/>
      <c r="OYJ89" s="118"/>
      <c r="OYK89" s="116"/>
      <c r="OYL89" s="117"/>
      <c r="OYM89" s="118"/>
      <c r="OYN89" s="116"/>
      <c r="OYO89" s="117"/>
      <c r="OYP89" s="118"/>
      <c r="OYQ89" s="116"/>
      <c r="OYR89" s="117"/>
      <c r="OYS89" s="118"/>
      <c r="OYT89" s="116"/>
      <c r="OYU89" s="117"/>
      <c r="OYV89" s="118"/>
      <c r="OYW89" s="116"/>
      <c r="OYX89" s="117"/>
      <c r="OYY89" s="118"/>
      <c r="OYZ89" s="116"/>
      <c r="OZA89" s="117"/>
      <c r="OZB89" s="118"/>
      <c r="OZC89" s="116"/>
      <c r="OZD89" s="117"/>
      <c r="OZE89" s="118"/>
      <c r="OZF89" s="116"/>
      <c r="OZG89" s="117"/>
      <c r="OZH89" s="118"/>
      <c r="OZI89" s="116"/>
      <c r="OZJ89" s="117"/>
      <c r="OZK89" s="118"/>
      <c r="OZL89" s="116"/>
      <c r="OZM89" s="117"/>
      <c r="OZN89" s="118"/>
      <c r="OZO89" s="116"/>
      <c r="OZP89" s="117"/>
      <c r="OZQ89" s="118"/>
      <c r="OZR89" s="116"/>
      <c r="OZS89" s="117"/>
      <c r="OZT89" s="118"/>
      <c r="OZU89" s="116"/>
      <c r="OZV89" s="117"/>
      <c r="OZW89" s="118"/>
      <c r="OZX89" s="116"/>
      <c r="OZY89" s="117"/>
      <c r="OZZ89" s="118"/>
      <c r="PAA89" s="116"/>
      <c r="PAB89" s="117"/>
      <c r="PAC89" s="118"/>
      <c r="PAD89" s="116"/>
      <c r="PAE89" s="117"/>
      <c r="PAF89" s="118"/>
      <c r="PAG89" s="116"/>
      <c r="PAH89" s="117"/>
      <c r="PAI89" s="118"/>
      <c r="PAJ89" s="116"/>
      <c r="PAK89" s="117"/>
      <c r="PAL89" s="118"/>
      <c r="PAM89" s="116"/>
      <c r="PAN89" s="117"/>
      <c r="PAO89" s="118"/>
      <c r="PAP89" s="116"/>
      <c r="PAQ89" s="117"/>
      <c r="PAR89" s="118"/>
      <c r="PAS89" s="116"/>
      <c r="PAT89" s="117"/>
      <c r="PAU89" s="118"/>
      <c r="PAV89" s="116"/>
      <c r="PAW89" s="117"/>
      <c r="PAX89" s="118"/>
      <c r="PAY89" s="116"/>
      <c r="PAZ89" s="117"/>
      <c r="PBA89" s="118"/>
      <c r="PBB89" s="116"/>
      <c r="PBC89" s="117"/>
      <c r="PBD89" s="118"/>
      <c r="PBE89" s="116"/>
      <c r="PBF89" s="117"/>
      <c r="PBG89" s="118"/>
      <c r="PBH89" s="116"/>
      <c r="PBI89" s="117"/>
      <c r="PBJ89" s="118"/>
      <c r="PBK89" s="116"/>
      <c r="PBL89" s="117"/>
      <c r="PBM89" s="118"/>
      <c r="PBN89" s="116"/>
      <c r="PBO89" s="117"/>
      <c r="PBP89" s="118"/>
      <c r="PBQ89" s="116"/>
      <c r="PBR89" s="117"/>
      <c r="PBS89" s="118"/>
      <c r="PBT89" s="116"/>
      <c r="PBU89" s="117"/>
      <c r="PBV89" s="118"/>
      <c r="PBW89" s="116"/>
      <c r="PBX89" s="117"/>
      <c r="PBY89" s="118"/>
      <c r="PBZ89" s="116"/>
      <c r="PCA89" s="117"/>
      <c r="PCB89" s="118"/>
      <c r="PCC89" s="116"/>
      <c r="PCD89" s="117"/>
      <c r="PCE89" s="118"/>
      <c r="PCF89" s="116"/>
      <c r="PCG89" s="117"/>
      <c r="PCH89" s="118"/>
      <c r="PCI89" s="116"/>
      <c r="PCJ89" s="117"/>
      <c r="PCK89" s="118"/>
      <c r="PCL89" s="116"/>
      <c r="PCM89" s="117"/>
      <c r="PCN89" s="118"/>
      <c r="PCO89" s="116"/>
      <c r="PCP89" s="117"/>
      <c r="PCQ89" s="118"/>
      <c r="PCR89" s="116"/>
      <c r="PCS89" s="117"/>
      <c r="PCT89" s="118"/>
      <c r="PCU89" s="116"/>
      <c r="PCV89" s="117"/>
      <c r="PCW89" s="118"/>
      <c r="PCX89" s="116"/>
      <c r="PCY89" s="117"/>
      <c r="PCZ89" s="118"/>
      <c r="PDA89" s="116"/>
      <c r="PDB89" s="117"/>
      <c r="PDC89" s="118"/>
      <c r="PDD89" s="116"/>
      <c r="PDE89" s="117"/>
      <c r="PDF89" s="118"/>
      <c r="PDG89" s="116"/>
      <c r="PDH89" s="117"/>
      <c r="PDI89" s="118"/>
      <c r="PDJ89" s="116"/>
      <c r="PDK89" s="117"/>
      <c r="PDL89" s="118"/>
      <c r="PDM89" s="116"/>
      <c r="PDN89" s="117"/>
      <c r="PDO89" s="118"/>
      <c r="PDP89" s="116"/>
      <c r="PDQ89" s="117"/>
      <c r="PDR89" s="118"/>
      <c r="PDS89" s="116"/>
      <c r="PDT89" s="117"/>
      <c r="PDU89" s="118"/>
      <c r="PDV89" s="116"/>
      <c r="PDW89" s="117"/>
      <c r="PDX89" s="118"/>
      <c r="PDY89" s="116"/>
      <c r="PDZ89" s="117"/>
      <c r="PEA89" s="118"/>
      <c r="PEB89" s="116"/>
      <c r="PEC89" s="117"/>
      <c r="PED89" s="118"/>
      <c r="PEE89" s="116"/>
      <c r="PEF89" s="117"/>
      <c r="PEG89" s="118"/>
      <c r="PEH89" s="116"/>
      <c r="PEI89" s="117"/>
      <c r="PEJ89" s="118"/>
      <c r="PEK89" s="116"/>
      <c r="PEL89" s="117"/>
      <c r="PEM89" s="118"/>
      <c r="PEN89" s="116"/>
      <c r="PEO89" s="117"/>
      <c r="PEP89" s="118"/>
      <c r="PEQ89" s="116"/>
      <c r="PER89" s="117"/>
      <c r="PES89" s="118"/>
      <c r="PET89" s="116"/>
      <c r="PEU89" s="117"/>
      <c r="PEV89" s="118"/>
      <c r="PEW89" s="116"/>
      <c r="PEX89" s="117"/>
      <c r="PEY89" s="118"/>
      <c r="PEZ89" s="116"/>
      <c r="PFA89" s="117"/>
      <c r="PFB89" s="118"/>
      <c r="PFC89" s="116"/>
      <c r="PFD89" s="117"/>
      <c r="PFE89" s="118"/>
      <c r="PFF89" s="116"/>
      <c r="PFG89" s="117"/>
      <c r="PFH89" s="118"/>
      <c r="PFI89" s="116"/>
      <c r="PFJ89" s="117"/>
      <c r="PFK89" s="118"/>
      <c r="PFL89" s="116"/>
      <c r="PFM89" s="117"/>
      <c r="PFN89" s="118"/>
      <c r="PFO89" s="116"/>
      <c r="PFP89" s="117"/>
      <c r="PFQ89" s="118"/>
      <c r="PFR89" s="116"/>
      <c r="PFS89" s="117"/>
      <c r="PFT89" s="118"/>
      <c r="PFU89" s="116"/>
      <c r="PFV89" s="117"/>
      <c r="PFW89" s="118"/>
      <c r="PFX89" s="116"/>
      <c r="PFY89" s="117"/>
      <c r="PFZ89" s="118"/>
      <c r="PGA89" s="116"/>
      <c r="PGB89" s="117"/>
      <c r="PGC89" s="118"/>
      <c r="PGD89" s="116"/>
      <c r="PGE89" s="117"/>
      <c r="PGF89" s="118"/>
      <c r="PGG89" s="116"/>
      <c r="PGH89" s="117"/>
      <c r="PGI89" s="118"/>
      <c r="PGJ89" s="116"/>
      <c r="PGK89" s="117"/>
      <c r="PGL89" s="118"/>
      <c r="PGM89" s="116"/>
      <c r="PGN89" s="117"/>
      <c r="PGO89" s="118"/>
      <c r="PGP89" s="116"/>
      <c r="PGQ89" s="117"/>
      <c r="PGR89" s="118"/>
      <c r="PGS89" s="116"/>
      <c r="PGT89" s="117"/>
      <c r="PGU89" s="118"/>
      <c r="PGV89" s="116"/>
      <c r="PGW89" s="117"/>
      <c r="PGX89" s="118"/>
      <c r="PGY89" s="116"/>
      <c r="PGZ89" s="117"/>
      <c r="PHA89" s="118"/>
      <c r="PHB89" s="116"/>
      <c r="PHC89" s="117"/>
      <c r="PHD89" s="118"/>
      <c r="PHE89" s="116"/>
      <c r="PHF89" s="117"/>
      <c r="PHG89" s="118"/>
      <c r="PHH89" s="116"/>
      <c r="PHI89" s="117"/>
      <c r="PHJ89" s="118"/>
      <c r="PHK89" s="116"/>
      <c r="PHL89" s="117"/>
      <c r="PHM89" s="118"/>
      <c r="PHN89" s="116"/>
      <c r="PHO89" s="117"/>
      <c r="PHP89" s="118"/>
      <c r="PHQ89" s="116"/>
      <c r="PHR89" s="117"/>
      <c r="PHS89" s="118"/>
      <c r="PHT89" s="116"/>
      <c r="PHU89" s="117"/>
      <c r="PHV89" s="118"/>
      <c r="PHW89" s="116"/>
      <c r="PHX89" s="117"/>
      <c r="PHY89" s="118"/>
      <c r="PHZ89" s="116"/>
      <c r="PIA89" s="117"/>
      <c r="PIB89" s="118"/>
      <c r="PIC89" s="116"/>
      <c r="PID89" s="117"/>
      <c r="PIE89" s="118"/>
      <c r="PIF89" s="116"/>
      <c r="PIG89" s="117"/>
      <c r="PIH89" s="118"/>
      <c r="PII89" s="116"/>
      <c r="PIJ89" s="117"/>
      <c r="PIK89" s="118"/>
      <c r="PIL89" s="116"/>
      <c r="PIM89" s="117"/>
      <c r="PIN89" s="118"/>
      <c r="PIO89" s="116"/>
      <c r="PIP89" s="117"/>
      <c r="PIQ89" s="118"/>
      <c r="PIR89" s="116"/>
      <c r="PIS89" s="117"/>
      <c r="PIT89" s="118"/>
      <c r="PIU89" s="116"/>
      <c r="PIV89" s="117"/>
      <c r="PIW89" s="118"/>
      <c r="PIX89" s="116"/>
      <c r="PIY89" s="117"/>
      <c r="PIZ89" s="118"/>
      <c r="PJA89" s="116"/>
      <c r="PJB89" s="117"/>
      <c r="PJC89" s="118"/>
      <c r="PJD89" s="116"/>
      <c r="PJE89" s="117"/>
      <c r="PJF89" s="118"/>
      <c r="PJG89" s="116"/>
      <c r="PJH89" s="117"/>
      <c r="PJI89" s="118"/>
      <c r="PJJ89" s="116"/>
      <c r="PJK89" s="117"/>
      <c r="PJL89" s="118"/>
      <c r="PJM89" s="116"/>
      <c r="PJN89" s="117"/>
      <c r="PJO89" s="118"/>
      <c r="PJP89" s="116"/>
      <c r="PJQ89" s="117"/>
      <c r="PJR89" s="118"/>
      <c r="PJS89" s="116"/>
      <c r="PJT89" s="117"/>
      <c r="PJU89" s="118"/>
      <c r="PJV89" s="116"/>
      <c r="PJW89" s="117"/>
      <c r="PJX89" s="118"/>
      <c r="PJY89" s="116"/>
      <c r="PJZ89" s="117"/>
      <c r="PKA89" s="118"/>
      <c r="PKB89" s="116"/>
      <c r="PKC89" s="117"/>
      <c r="PKD89" s="118"/>
      <c r="PKE89" s="116"/>
      <c r="PKF89" s="117"/>
      <c r="PKG89" s="118"/>
      <c r="PKH89" s="116"/>
      <c r="PKI89" s="117"/>
      <c r="PKJ89" s="118"/>
      <c r="PKK89" s="116"/>
      <c r="PKL89" s="117"/>
      <c r="PKM89" s="118"/>
      <c r="PKN89" s="116"/>
      <c r="PKO89" s="117"/>
      <c r="PKP89" s="118"/>
      <c r="PKQ89" s="116"/>
      <c r="PKR89" s="117"/>
      <c r="PKS89" s="118"/>
      <c r="PKT89" s="116"/>
      <c r="PKU89" s="117"/>
      <c r="PKV89" s="118"/>
      <c r="PKW89" s="116"/>
      <c r="PKX89" s="117"/>
      <c r="PKY89" s="118"/>
      <c r="PKZ89" s="116"/>
      <c r="PLA89" s="117"/>
      <c r="PLB89" s="118"/>
      <c r="PLC89" s="116"/>
      <c r="PLD89" s="117"/>
      <c r="PLE89" s="118"/>
      <c r="PLF89" s="116"/>
      <c r="PLG89" s="117"/>
      <c r="PLH89" s="118"/>
      <c r="PLI89" s="116"/>
      <c r="PLJ89" s="117"/>
      <c r="PLK89" s="118"/>
      <c r="PLL89" s="116"/>
      <c r="PLM89" s="117"/>
      <c r="PLN89" s="118"/>
      <c r="PLO89" s="116"/>
      <c r="PLP89" s="117"/>
      <c r="PLQ89" s="118"/>
      <c r="PLR89" s="116"/>
      <c r="PLS89" s="117"/>
      <c r="PLT89" s="118"/>
      <c r="PLU89" s="116"/>
      <c r="PLV89" s="117"/>
      <c r="PLW89" s="118"/>
      <c r="PLX89" s="116"/>
      <c r="PLY89" s="117"/>
      <c r="PLZ89" s="118"/>
      <c r="PMA89" s="116"/>
      <c r="PMB89" s="117"/>
      <c r="PMC89" s="118"/>
      <c r="PMD89" s="116"/>
      <c r="PME89" s="117"/>
      <c r="PMF89" s="118"/>
      <c r="PMG89" s="116"/>
      <c r="PMH89" s="117"/>
      <c r="PMI89" s="118"/>
      <c r="PMJ89" s="116"/>
      <c r="PMK89" s="117"/>
      <c r="PML89" s="118"/>
      <c r="PMM89" s="116"/>
      <c r="PMN89" s="117"/>
      <c r="PMO89" s="118"/>
      <c r="PMP89" s="116"/>
      <c r="PMQ89" s="117"/>
      <c r="PMR89" s="118"/>
      <c r="PMS89" s="116"/>
      <c r="PMT89" s="117"/>
      <c r="PMU89" s="118"/>
      <c r="PMV89" s="116"/>
      <c r="PMW89" s="117"/>
      <c r="PMX89" s="118"/>
      <c r="PMY89" s="116"/>
      <c r="PMZ89" s="117"/>
      <c r="PNA89" s="118"/>
      <c r="PNB89" s="116"/>
      <c r="PNC89" s="117"/>
      <c r="PND89" s="118"/>
      <c r="PNE89" s="116"/>
      <c r="PNF89" s="117"/>
      <c r="PNG89" s="118"/>
      <c r="PNH89" s="116"/>
      <c r="PNI89" s="117"/>
      <c r="PNJ89" s="118"/>
      <c r="PNK89" s="116"/>
      <c r="PNL89" s="117"/>
      <c r="PNM89" s="118"/>
      <c r="PNN89" s="116"/>
      <c r="PNO89" s="117"/>
      <c r="PNP89" s="118"/>
      <c r="PNQ89" s="116"/>
      <c r="PNR89" s="117"/>
      <c r="PNS89" s="118"/>
      <c r="PNT89" s="116"/>
      <c r="PNU89" s="117"/>
      <c r="PNV89" s="118"/>
      <c r="PNW89" s="116"/>
      <c r="PNX89" s="117"/>
      <c r="PNY89" s="118"/>
      <c r="PNZ89" s="116"/>
      <c r="POA89" s="117"/>
      <c r="POB89" s="118"/>
      <c r="POC89" s="116"/>
      <c r="POD89" s="117"/>
      <c r="POE89" s="118"/>
      <c r="POF89" s="116"/>
      <c r="POG89" s="117"/>
      <c r="POH89" s="118"/>
      <c r="POI89" s="116"/>
      <c r="POJ89" s="117"/>
      <c r="POK89" s="118"/>
      <c r="POL89" s="116"/>
      <c r="POM89" s="117"/>
      <c r="PON89" s="118"/>
      <c r="POO89" s="116"/>
      <c r="POP89" s="117"/>
      <c r="POQ89" s="118"/>
      <c r="POR89" s="116"/>
      <c r="POS89" s="117"/>
      <c r="POT89" s="118"/>
      <c r="POU89" s="116"/>
      <c r="POV89" s="117"/>
      <c r="POW89" s="118"/>
      <c r="POX89" s="116"/>
      <c r="POY89" s="117"/>
      <c r="POZ89" s="118"/>
      <c r="PPA89" s="116"/>
      <c r="PPB89" s="117"/>
      <c r="PPC89" s="118"/>
      <c r="PPD89" s="116"/>
      <c r="PPE89" s="117"/>
      <c r="PPF89" s="118"/>
      <c r="PPG89" s="116"/>
      <c r="PPH89" s="117"/>
      <c r="PPI89" s="118"/>
      <c r="PPJ89" s="116"/>
      <c r="PPK89" s="117"/>
      <c r="PPL89" s="118"/>
      <c r="PPM89" s="116"/>
      <c r="PPN89" s="117"/>
      <c r="PPO89" s="118"/>
      <c r="PPP89" s="116"/>
      <c r="PPQ89" s="117"/>
      <c r="PPR89" s="118"/>
      <c r="PPS89" s="116"/>
      <c r="PPT89" s="117"/>
      <c r="PPU89" s="118"/>
      <c r="PPV89" s="116"/>
      <c r="PPW89" s="117"/>
      <c r="PPX89" s="118"/>
      <c r="PPY89" s="116"/>
      <c r="PPZ89" s="117"/>
      <c r="PQA89" s="118"/>
      <c r="PQB89" s="116"/>
      <c r="PQC89" s="117"/>
      <c r="PQD89" s="118"/>
      <c r="PQE89" s="116"/>
      <c r="PQF89" s="117"/>
      <c r="PQG89" s="118"/>
      <c r="PQH89" s="116"/>
      <c r="PQI89" s="117"/>
      <c r="PQJ89" s="118"/>
      <c r="PQK89" s="116"/>
      <c r="PQL89" s="117"/>
      <c r="PQM89" s="118"/>
      <c r="PQN89" s="116"/>
      <c r="PQO89" s="117"/>
      <c r="PQP89" s="118"/>
      <c r="PQQ89" s="116"/>
      <c r="PQR89" s="117"/>
      <c r="PQS89" s="118"/>
      <c r="PQT89" s="116"/>
      <c r="PQU89" s="117"/>
      <c r="PQV89" s="118"/>
      <c r="PQW89" s="116"/>
      <c r="PQX89" s="117"/>
      <c r="PQY89" s="118"/>
      <c r="PQZ89" s="116"/>
      <c r="PRA89" s="117"/>
      <c r="PRB89" s="118"/>
      <c r="PRC89" s="116"/>
      <c r="PRD89" s="117"/>
      <c r="PRE89" s="118"/>
      <c r="PRF89" s="116"/>
      <c r="PRG89" s="117"/>
      <c r="PRH89" s="118"/>
      <c r="PRI89" s="116"/>
      <c r="PRJ89" s="117"/>
      <c r="PRK89" s="118"/>
      <c r="PRL89" s="116"/>
      <c r="PRM89" s="117"/>
      <c r="PRN89" s="118"/>
      <c r="PRO89" s="116"/>
      <c r="PRP89" s="117"/>
      <c r="PRQ89" s="118"/>
      <c r="PRR89" s="116"/>
      <c r="PRS89" s="117"/>
      <c r="PRT89" s="118"/>
      <c r="PRU89" s="116"/>
      <c r="PRV89" s="117"/>
      <c r="PRW89" s="118"/>
      <c r="PRX89" s="116"/>
      <c r="PRY89" s="117"/>
      <c r="PRZ89" s="118"/>
      <c r="PSA89" s="116"/>
      <c r="PSB89" s="117"/>
      <c r="PSC89" s="118"/>
      <c r="PSD89" s="116"/>
      <c r="PSE89" s="117"/>
      <c r="PSF89" s="118"/>
      <c r="PSG89" s="116"/>
      <c r="PSH89" s="117"/>
      <c r="PSI89" s="118"/>
      <c r="PSJ89" s="116"/>
      <c r="PSK89" s="117"/>
      <c r="PSL89" s="118"/>
      <c r="PSM89" s="116"/>
      <c r="PSN89" s="117"/>
      <c r="PSO89" s="118"/>
      <c r="PSP89" s="116"/>
      <c r="PSQ89" s="117"/>
      <c r="PSR89" s="118"/>
      <c r="PSS89" s="116"/>
      <c r="PST89" s="117"/>
      <c r="PSU89" s="118"/>
      <c r="PSV89" s="116"/>
      <c r="PSW89" s="117"/>
      <c r="PSX89" s="118"/>
      <c r="PSY89" s="116"/>
      <c r="PSZ89" s="117"/>
      <c r="PTA89" s="118"/>
      <c r="PTB89" s="116"/>
      <c r="PTC89" s="117"/>
      <c r="PTD89" s="118"/>
      <c r="PTE89" s="116"/>
      <c r="PTF89" s="117"/>
      <c r="PTG89" s="118"/>
      <c r="PTH89" s="116"/>
      <c r="PTI89" s="117"/>
      <c r="PTJ89" s="118"/>
      <c r="PTK89" s="116"/>
      <c r="PTL89" s="117"/>
      <c r="PTM89" s="118"/>
      <c r="PTN89" s="116"/>
      <c r="PTO89" s="117"/>
      <c r="PTP89" s="118"/>
      <c r="PTQ89" s="116"/>
      <c r="PTR89" s="117"/>
      <c r="PTS89" s="118"/>
      <c r="PTT89" s="116"/>
      <c r="PTU89" s="117"/>
      <c r="PTV89" s="118"/>
      <c r="PTW89" s="116"/>
      <c r="PTX89" s="117"/>
      <c r="PTY89" s="118"/>
      <c r="PTZ89" s="116"/>
      <c r="PUA89" s="117"/>
      <c r="PUB89" s="118"/>
      <c r="PUC89" s="116"/>
      <c r="PUD89" s="117"/>
      <c r="PUE89" s="118"/>
      <c r="PUF89" s="116"/>
      <c r="PUG89" s="117"/>
      <c r="PUH89" s="118"/>
      <c r="PUI89" s="116"/>
      <c r="PUJ89" s="117"/>
      <c r="PUK89" s="118"/>
      <c r="PUL89" s="116"/>
      <c r="PUM89" s="117"/>
      <c r="PUN89" s="118"/>
      <c r="PUO89" s="116"/>
      <c r="PUP89" s="117"/>
      <c r="PUQ89" s="118"/>
      <c r="PUR89" s="116"/>
      <c r="PUS89" s="117"/>
      <c r="PUT89" s="118"/>
      <c r="PUU89" s="116"/>
      <c r="PUV89" s="117"/>
      <c r="PUW89" s="118"/>
      <c r="PUX89" s="116"/>
      <c r="PUY89" s="117"/>
      <c r="PUZ89" s="118"/>
      <c r="PVA89" s="116"/>
      <c r="PVB89" s="117"/>
      <c r="PVC89" s="118"/>
      <c r="PVD89" s="116"/>
      <c r="PVE89" s="117"/>
      <c r="PVF89" s="118"/>
      <c r="PVG89" s="116"/>
      <c r="PVH89" s="117"/>
      <c r="PVI89" s="118"/>
      <c r="PVJ89" s="116"/>
      <c r="PVK89" s="117"/>
      <c r="PVL89" s="118"/>
      <c r="PVM89" s="116"/>
      <c r="PVN89" s="117"/>
      <c r="PVO89" s="118"/>
      <c r="PVP89" s="116"/>
      <c r="PVQ89" s="117"/>
      <c r="PVR89" s="118"/>
      <c r="PVS89" s="116"/>
      <c r="PVT89" s="117"/>
      <c r="PVU89" s="118"/>
      <c r="PVV89" s="116"/>
      <c r="PVW89" s="117"/>
      <c r="PVX89" s="118"/>
      <c r="PVY89" s="116"/>
      <c r="PVZ89" s="117"/>
      <c r="PWA89" s="118"/>
      <c r="PWB89" s="116"/>
      <c r="PWC89" s="117"/>
      <c r="PWD89" s="118"/>
      <c r="PWE89" s="116"/>
      <c r="PWF89" s="117"/>
      <c r="PWG89" s="118"/>
      <c r="PWH89" s="116"/>
      <c r="PWI89" s="117"/>
      <c r="PWJ89" s="118"/>
      <c r="PWK89" s="116"/>
      <c r="PWL89" s="117"/>
      <c r="PWM89" s="118"/>
      <c r="PWN89" s="116"/>
      <c r="PWO89" s="117"/>
      <c r="PWP89" s="118"/>
      <c r="PWQ89" s="116"/>
      <c r="PWR89" s="117"/>
      <c r="PWS89" s="118"/>
      <c r="PWT89" s="116"/>
      <c r="PWU89" s="117"/>
      <c r="PWV89" s="118"/>
      <c r="PWW89" s="116"/>
      <c r="PWX89" s="117"/>
      <c r="PWY89" s="118"/>
      <c r="PWZ89" s="116"/>
      <c r="PXA89" s="117"/>
      <c r="PXB89" s="118"/>
      <c r="PXC89" s="116"/>
      <c r="PXD89" s="117"/>
      <c r="PXE89" s="118"/>
      <c r="PXF89" s="116"/>
      <c r="PXG89" s="117"/>
      <c r="PXH89" s="118"/>
      <c r="PXI89" s="116"/>
      <c r="PXJ89" s="117"/>
      <c r="PXK89" s="118"/>
      <c r="PXL89" s="116"/>
      <c r="PXM89" s="117"/>
      <c r="PXN89" s="118"/>
      <c r="PXO89" s="116"/>
      <c r="PXP89" s="117"/>
      <c r="PXQ89" s="118"/>
      <c r="PXR89" s="116"/>
      <c r="PXS89" s="117"/>
      <c r="PXT89" s="118"/>
      <c r="PXU89" s="116"/>
      <c r="PXV89" s="117"/>
      <c r="PXW89" s="118"/>
      <c r="PXX89" s="116"/>
      <c r="PXY89" s="117"/>
      <c r="PXZ89" s="118"/>
      <c r="PYA89" s="116"/>
      <c r="PYB89" s="117"/>
      <c r="PYC89" s="118"/>
      <c r="PYD89" s="116"/>
      <c r="PYE89" s="117"/>
      <c r="PYF89" s="118"/>
      <c r="PYG89" s="116"/>
      <c r="PYH89" s="117"/>
      <c r="PYI89" s="118"/>
      <c r="PYJ89" s="116"/>
      <c r="PYK89" s="117"/>
      <c r="PYL89" s="118"/>
      <c r="PYM89" s="116"/>
      <c r="PYN89" s="117"/>
      <c r="PYO89" s="118"/>
      <c r="PYP89" s="116"/>
      <c r="PYQ89" s="117"/>
      <c r="PYR89" s="118"/>
      <c r="PYS89" s="116"/>
      <c r="PYT89" s="117"/>
      <c r="PYU89" s="118"/>
      <c r="PYV89" s="116"/>
      <c r="PYW89" s="117"/>
      <c r="PYX89" s="118"/>
      <c r="PYY89" s="116"/>
      <c r="PYZ89" s="117"/>
      <c r="PZA89" s="118"/>
      <c r="PZB89" s="116"/>
      <c r="PZC89" s="117"/>
      <c r="PZD89" s="118"/>
      <c r="PZE89" s="116"/>
      <c r="PZF89" s="117"/>
      <c r="PZG89" s="118"/>
      <c r="PZH89" s="116"/>
      <c r="PZI89" s="117"/>
      <c r="PZJ89" s="118"/>
      <c r="PZK89" s="116"/>
      <c r="PZL89" s="117"/>
      <c r="PZM89" s="118"/>
      <c r="PZN89" s="116"/>
      <c r="PZO89" s="117"/>
      <c r="PZP89" s="118"/>
      <c r="PZQ89" s="116"/>
      <c r="PZR89" s="117"/>
      <c r="PZS89" s="118"/>
      <c r="PZT89" s="116"/>
      <c r="PZU89" s="117"/>
      <c r="PZV89" s="118"/>
      <c r="PZW89" s="116"/>
      <c r="PZX89" s="117"/>
      <c r="PZY89" s="118"/>
      <c r="PZZ89" s="116"/>
      <c r="QAA89" s="117"/>
      <c r="QAB89" s="118"/>
      <c r="QAC89" s="116"/>
      <c r="QAD89" s="117"/>
      <c r="QAE89" s="118"/>
      <c r="QAF89" s="116"/>
      <c r="QAG89" s="117"/>
      <c r="QAH89" s="118"/>
      <c r="QAI89" s="116"/>
      <c r="QAJ89" s="117"/>
      <c r="QAK89" s="118"/>
      <c r="QAL89" s="116"/>
      <c r="QAM89" s="117"/>
      <c r="QAN89" s="118"/>
      <c r="QAO89" s="116"/>
      <c r="QAP89" s="117"/>
      <c r="QAQ89" s="118"/>
      <c r="QAR89" s="116"/>
      <c r="QAS89" s="117"/>
      <c r="QAT89" s="118"/>
      <c r="QAU89" s="116"/>
      <c r="QAV89" s="117"/>
      <c r="QAW89" s="118"/>
      <c r="QAX89" s="116"/>
      <c r="QAY89" s="117"/>
      <c r="QAZ89" s="118"/>
      <c r="QBA89" s="116"/>
      <c r="QBB89" s="117"/>
      <c r="QBC89" s="118"/>
      <c r="QBD89" s="116"/>
      <c r="QBE89" s="117"/>
      <c r="QBF89" s="118"/>
      <c r="QBG89" s="116"/>
      <c r="QBH89" s="117"/>
      <c r="QBI89" s="118"/>
      <c r="QBJ89" s="116"/>
      <c r="QBK89" s="117"/>
      <c r="QBL89" s="118"/>
      <c r="QBM89" s="116"/>
      <c r="QBN89" s="117"/>
      <c r="QBO89" s="118"/>
      <c r="QBP89" s="116"/>
      <c r="QBQ89" s="117"/>
      <c r="QBR89" s="118"/>
      <c r="QBS89" s="116"/>
      <c r="QBT89" s="117"/>
      <c r="QBU89" s="118"/>
      <c r="QBV89" s="116"/>
      <c r="QBW89" s="117"/>
      <c r="QBX89" s="118"/>
      <c r="QBY89" s="116"/>
      <c r="QBZ89" s="117"/>
      <c r="QCA89" s="118"/>
      <c r="QCB89" s="116"/>
      <c r="QCC89" s="117"/>
      <c r="QCD89" s="118"/>
      <c r="QCE89" s="116"/>
      <c r="QCF89" s="117"/>
      <c r="QCG89" s="118"/>
      <c r="QCH89" s="116"/>
      <c r="QCI89" s="117"/>
      <c r="QCJ89" s="118"/>
      <c r="QCK89" s="116"/>
      <c r="QCL89" s="117"/>
      <c r="QCM89" s="118"/>
      <c r="QCN89" s="116"/>
      <c r="QCO89" s="117"/>
      <c r="QCP89" s="118"/>
      <c r="QCQ89" s="116"/>
      <c r="QCR89" s="117"/>
      <c r="QCS89" s="118"/>
      <c r="QCT89" s="116"/>
      <c r="QCU89" s="117"/>
      <c r="QCV89" s="118"/>
      <c r="QCW89" s="116"/>
      <c r="QCX89" s="117"/>
      <c r="QCY89" s="118"/>
      <c r="QCZ89" s="116"/>
      <c r="QDA89" s="117"/>
      <c r="QDB89" s="118"/>
      <c r="QDC89" s="116"/>
      <c r="QDD89" s="117"/>
      <c r="QDE89" s="118"/>
      <c r="QDF89" s="116"/>
      <c r="QDG89" s="117"/>
      <c r="QDH89" s="118"/>
      <c r="QDI89" s="116"/>
      <c r="QDJ89" s="117"/>
      <c r="QDK89" s="118"/>
      <c r="QDL89" s="116"/>
      <c r="QDM89" s="117"/>
      <c r="QDN89" s="118"/>
      <c r="QDO89" s="116"/>
      <c r="QDP89" s="117"/>
      <c r="QDQ89" s="118"/>
      <c r="QDR89" s="116"/>
      <c r="QDS89" s="117"/>
      <c r="QDT89" s="118"/>
      <c r="QDU89" s="116"/>
      <c r="QDV89" s="117"/>
      <c r="QDW89" s="118"/>
      <c r="QDX89" s="116"/>
      <c r="QDY89" s="117"/>
      <c r="QDZ89" s="118"/>
      <c r="QEA89" s="116"/>
      <c r="QEB89" s="117"/>
      <c r="QEC89" s="118"/>
      <c r="QED89" s="116"/>
      <c r="QEE89" s="117"/>
      <c r="QEF89" s="118"/>
      <c r="QEG89" s="116"/>
      <c r="QEH89" s="117"/>
      <c r="QEI89" s="118"/>
      <c r="QEJ89" s="116"/>
      <c r="QEK89" s="117"/>
      <c r="QEL89" s="118"/>
      <c r="QEM89" s="116"/>
      <c r="QEN89" s="117"/>
      <c r="QEO89" s="118"/>
      <c r="QEP89" s="116"/>
      <c r="QEQ89" s="117"/>
      <c r="QER89" s="118"/>
      <c r="QES89" s="116"/>
      <c r="QET89" s="117"/>
      <c r="QEU89" s="118"/>
      <c r="QEV89" s="116"/>
      <c r="QEW89" s="117"/>
      <c r="QEX89" s="118"/>
      <c r="QEY89" s="116"/>
      <c r="QEZ89" s="117"/>
      <c r="QFA89" s="118"/>
      <c r="QFB89" s="116"/>
      <c r="QFC89" s="117"/>
      <c r="QFD89" s="118"/>
      <c r="QFE89" s="116"/>
      <c r="QFF89" s="117"/>
      <c r="QFG89" s="118"/>
      <c r="QFH89" s="116"/>
      <c r="QFI89" s="117"/>
      <c r="QFJ89" s="118"/>
      <c r="QFK89" s="116"/>
      <c r="QFL89" s="117"/>
      <c r="QFM89" s="118"/>
      <c r="QFN89" s="116"/>
      <c r="QFO89" s="117"/>
      <c r="QFP89" s="118"/>
      <c r="QFQ89" s="116"/>
      <c r="QFR89" s="117"/>
      <c r="QFS89" s="118"/>
      <c r="QFT89" s="116"/>
      <c r="QFU89" s="117"/>
      <c r="QFV89" s="118"/>
      <c r="QFW89" s="116"/>
      <c r="QFX89" s="117"/>
      <c r="QFY89" s="118"/>
      <c r="QFZ89" s="116"/>
      <c r="QGA89" s="117"/>
      <c r="QGB89" s="118"/>
      <c r="QGC89" s="116"/>
      <c r="QGD89" s="117"/>
      <c r="QGE89" s="118"/>
      <c r="QGF89" s="116"/>
      <c r="QGG89" s="117"/>
      <c r="QGH89" s="118"/>
      <c r="QGI89" s="116"/>
      <c r="QGJ89" s="117"/>
      <c r="QGK89" s="118"/>
      <c r="QGL89" s="116"/>
      <c r="QGM89" s="117"/>
      <c r="QGN89" s="118"/>
      <c r="QGO89" s="116"/>
      <c r="QGP89" s="117"/>
      <c r="QGQ89" s="118"/>
      <c r="QGR89" s="116"/>
      <c r="QGS89" s="117"/>
      <c r="QGT89" s="118"/>
      <c r="QGU89" s="116"/>
      <c r="QGV89" s="117"/>
      <c r="QGW89" s="118"/>
      <c r="QGX89" s="116"/>
      <c r="QGY89" s="117"/>
      <c r="QGZ89" s="118"/>
      <c r="QHA89" s="116"/>
      <c r="QHB89" s="117"/>
      <c r="QHC89" s="118"/>
      <c r="QHD89" s="116"/>
      <c r="QHE89" s="117"/>
      <c r="QHF89" s="118"/>
      <c r="QHG89" s="116"/>
      <c r="QHH89" s="117"/>
      <c r="QHI89" s="118"/>
      <c r="QHJ89" s="116"/>
      <c r="QHK89" s="117"/>
      <c r="QHL89" s="118"/>
      <c r="QHM89" s="116"/>
      <c r="QHN89" s="117"/>
      <c r="QHO89" s="118"/>
      <c r="QHP89" s="116"/>
      <c r="QHQ89" s="117"/>
      <c r="QHR89" s="118"/>
      <c r="QHS89" s="116"/>
      <c r="QHT89" s="117"/>
      <c r="QHU89" s="118"/>
      <c r="QHV89" s="116"/>
      <c r="QHW89" s="117"/>
      <c r="QHX89" s="118"/>
      <c r="QHY89" s="116"/>
      <c r="QHZ89" s="117"/>
      <c r="QIA89" s="118"/>
      <c r="QIB89" s="116"/>
      <c r="QIC89" s="117"/>
      <c r="QID89" s="118"/>
      <c r="QIE89" s="116"/>
      <c r="QIF89" s="117"/>
      <c r="QIG89" s="118"/>
      <c r="QIH89" s="116"/>
      <c r="QII89" s="117"/>
      <c r="QIJ89" s="118"/>
      <c r="QIK89" s="116"/>
      <c r="QIL89" s="117"/>
      <c r="QIM89" s="118"/>
      <c r="QIN89" s="116"/>
      <c r="QIO89" s="117"/>
      <c r="QIP89" s="118"/>
      <c r="QIQ89" s="116"/>
      <c r="QIR89" s="117"/>
      <c r="QIS89" s="118"/>
      <c r="QIT89" s="116"/>
      <c r="QIU89" s="117"/>
      <c r="QIV89" s="118"/>
      <c r="QIW89" s="116"/>
      <c r="QIX89" s="117"/>
      <c r="QIY89" s="118"/>
      <c r="QIZ89" s="116"/>
      <c r="QJA89" s="117"/>
      <c r="QJB89" s="118"/>
      <c r="QJC89" s="116"/>
      <c r="QJD89" s="117"/>
      <c r="QJE89" s="118"/>
      <c r="QJF89" s="116"/>
      <c r="QJG89" s="117"/>
      <c r="QJH89" s="118"/>
      <c r="QJI89" s="116"/>
      <c r="QJJ89" s="117"/>
      <c r="QJK89" s="118"/>
      <c r="QJL89" s="116"/>
      <c r="QJM89" s="117"/>
      <c r="QJN89" s="118"/>
      <c r="QJO89" s="116"/>
      <c r="QJP89" s="117"/>
      <c r="QJQ89" s="118"/>
      <c r="QJR89" s="116"/>
      <c r="QJS89" s="117"/>
      <c r="QJT89" s="118"/>
      <c r="QJU89" s="116"/>
      <c r="QJV89" s="117"/>
      <c r="QJW89" s="118"/>
      <c r="QJX89" s="116"/>
      <c r="QJY89" s="117"/>
      <c r="QJZ89" s="118"/>
      <c r="QKA89" s="116"/>
      <c r="QKB89" s="117"/>
      <c r="QKC89" s="118"/>
      <c r="QKD89" s="116"/>
      <c r="QKE89" s="117"/>
      <c r="QKF89" s="118"/>
      <c r="QKG89" s="116"/>
      <c r="QKH89" s="117"/>
      <c r="QKI89" s="118"/>
      <c r="QKJ89" s="116"/>
      <c r="QKK89" s="117"/>
      <c r="QKL89" s="118"/>
      <c r="QKM89" s="116"/>
      <c r="QKN89" s="117"/>
      <c r="QKO89" s="118"/>
      <c r="QKP89" s="116"/>
      <c r="QKQ89" s="117"/>
      <c r="QKR89" s="118"/>
      <c r="QKS89" s="116"/>
      <c r="QKT89" s="117"/>
      <c r="QKU89" s="118"/>
      <c r="QKV89" s="116"/>
      <c r="QKW89" s="117"/>
      <c r="QKX89" s="118"/>
      <c r="QKY89" s="116"/>
      <c r="QKZ89" s="117"/>
      <c r="QLA89" s="118"/>
      <c r="QLB89" s="116"/>
      <c r="QLC89" s="117"/>
      <c r="QLD89" s="118"/>
      <c r="QLE89" s="116"/>
      <c r="QLF89" s="117"/>
      <c r="QLG89" s="118"/>
      <c r="QLH89" s="116"/>
      <c r="QLI89" s="117"/>
      <c r="QLJ89" s="118"/>
      <c r="QLK89" s="116"/>
      <c r="QLL89" s="117"/>
      <c r="QLM89" s="118"/>
      <c r="QLN89" s="116"/>
      <c r="QLO89" s="117"/>
      <c r="QLP89" s="118"/>
      <c r="QLQ89" s="116"/>
      <c r="QLR89" s="117"/>
      <c r="QLS89" s="118"/>
      <c r="QLT89" s="116"/>
      <c r="QLU89" s="117"/>
      <c r="QLV89" s="118"/>
      <c r="QLW89" s="116"/>
      <c r="QLX89" s="117"/>
      <c r="QLY89" s="118"/>
      <c r="QLZ89" s="116"/>
      <c r="QMA89" s="117"/>
      <c r="QMB89" s="118"/>
      <c r="QMC89" s="116"/>
      <c r="QMD89" s="117"/>
      <c r="QME89" s="118"/>
      <c r="QMF89" s="116"/>
      <c r="QMG89" s="117"/>
      <c r="QMH89" s="118"/>
      <c r="QMI89" s="116"/>
      <c r="QMJ89" s="117"/>
      <c r="QMK89" s="118"/>
      <c r="QML89" s="116"/>
      <c r="QMM89" s="117"/>
      <c r="QMN89" s="118"/>
      <c r="QMO89" s="116"/>
      <c r="QMP89" s="117"/>
      <c r="QMQ89" s="118"/>
      <c r="QMR89" s="116"/>
      <c r="QMS89" s="117"/>
      <c r="QMT89" s="118"/>
      <c r="QMU89" s="116"/>
      <c r="QMV89" s="117"/>
      <c r="QMW89" s="118"/>
      <c r="QMX89" s="116"/>
      <c r="QMY89" s="117"/>
      <c r="QMZ89" s="118"/>
      <c r="QNA89" s="116"/>
      <c r="QNB89" s="117"/>
      <c r="QNC89" s="118"/>
      <c r="QND89" s="116"/>
      <c r="QNE89" s="117"/>
      <c r="QNF89" s="118"/>
      <c r="QNG89" s="116"/>
      <c r="QNH89" s="117"/>
      <c r="QNI89" s="118"/>
      <c r="QNJ89" s="116"/>
      <c r="QNK89" s="117"/>
      <c r="QNL89" s="118"/>
      <c r="QNM89" s="116"/>
      <c r="QNN89" s="117"/>
      <c r="QNO89" s="118"/>
      <c r="QNP89" s="116"/>
      <c r="QNQ89" s="117"/>
      <c r="QNR89" s="118"/>
      <c r="QNS89" s="116"/>
      <c r="QNT89" s="117"/>
      <c r="QNU89" s="118"/>
      <c r="QNV89" s="116"/>
      <c r="QNW89" s="117"/>
      <c r="QNX89" s="118"/>
      <c r="QNY89" s="116"/>
      <c r="QNZ89" s="117"/>
      <c r="QOA89" s="118"/>
      <c r="QOB89" s="116"/>
      <c r="QOC89" s="117"/>
      <c r="QOD89" s="118"/>
      <c r="QOE89" s="116"/>
      <c r="QOF89" s="117"/>
      <c r="QOG89" s="118"/>
      <c r="QOH89" s="116"/>
      <c r="QOI89" s="117"/>
      <c r="QOJ89" s="118"/>
      <c r="QOK89" s="116"/>
      <c r="QOL89" s="117"/>
      <c r="QOM89" s="118"/>
      <c r="QON89" s="116"/>
      <c r="QOO89" s="117"/>
      <c r="QOP89" s="118"/>
      <c r="QOQ89" s="116"/>
      <c r="QOR89" s="117"/>
      <c r="QOS89" s="118"/>
      <c r="QOT89" s="116"/>
      <c r="QOU89" s="117"/>
      <c r="QOV89" s="118"/>
      <c r="QOW89" s="116"/>
      <c r="QOX89" s="117"/>
      <c r="QOY89" s="118"/>
      <c r="QOZ89" s="116"/>
      <c r="QPA89" s="117"/>
      <c r="QPB89" s="118"/>
      <c r="QPC89" s="116"/>
      <c r="QPD89" s="117"/>
      <c r="QPE89" s="118"/>
      <c r="QPF89" s="116"/>
      <c r="QPG89" s="117"/>
      <c r="QPH89" s="118"/>
      <c r="QPI89" s="116"/>
      <c r="QPJ89" s="117"/>
      <c r="QPK89" s="118"/>
      <c r="QPL89" s="116"/>
      <c r="QPM89" s="117"/>
      <c r="QPN89" s="118"/>
      <c r="QPO89" s="116"/>
      <c r="QPP89" s="117"/>
      <c r="QPQ89" s="118"/>
      <c r="QPR89" s="116"/>
      <c r="QPS89" s="117"/>
      <c r="QPT89" s="118"/>
      <c r="QPU89" s="116"/>
      <c r="QPV89" s="117"/>
      <c r="QPW89" s="118"/>
      <c r="QPX89" s="116"/>
      <c r="QPY89" s="117"/>
      <c r="QPZ89" s="118"/>
      <c r="QQA89" s="116"/>
      <c r="QQB89" s="117"/>
      <c r="QQC89" s="118"/>
      <c r="QQD89" s="116"/>
      <c r="QQE89" s="117"/>
      <c r="QQF89" s="118"/>
      <c r="QQG89" s="116"/>
      <c r="QQH89" s="117"/>
      <c r="QQI89" s="118"/>
      <c r="QQJ89" s="116"/>
      <c r="QQK89" s="117"/>
      <c r="QQL89" s="118"/>
      <c r="QQM89" s="116"/>
      <c r="QQN89" s="117"/>
      <c r="QQO89" s="118"/>
      <c r="QQP89" s="116"/>
      <c r="QQQ89" s="117"/>
      <c r="QQR89" s="118"/>
      <c r="QQS89" s="116"/>
      <c r="QQT89" s="117"/>
      <c r="QQU89" s="118"/>
      <c r="QQV89" s="116"/>
      <c r="QQW89" s="117"/>
      <c r="QQX89" s="118"/>
      <c r="QQY89" s="116"/>
      <c r="QQZ89" s="117"/>
      <c r="QRA89" s="118"/>
      <c r="QRB89" s="116"/>
      <c r="QRC89" s="117"/>
      <c r="QRD89" s="118"/>
      <c r="QRE89" s="116"/>
      <c r="QRF89" s="117"/>
      <c r="QRG89" s="118"/>
      <c r="QRH89" s="116"/>
      <c r="QRI89" s="117"/>
      <c r="QRJ89" s="118"/>
      <c r="QRK89" s="116"/>
      <c r="QRL89" s="117"/>
      <c r="QRM89" s="118"/>
      <c r="QRN89" s="116"/>
      <c r="QRO89" s="117"/>
      <c r="QRP89" s="118"/>
      <c r="QRQ89" s="116"/>
      <c r="QRR89" s="117"/>
      <c r="QRS89" s="118"/>
      <c r="QRT89" s="116"/>
      <c r="QRU89" s="117"/>
      <c r="QRV89" s="118"/>
      <c r="QRW89" s="116"/>
      <c r="QRX89" s="117"/>
      <c r="QRY89" s="118"/>
      <c r="QRZ89" s="116"/>
      <c r="QSA89" s="117"/>
      <c r="QSB89" s="118"/>
      <c r="QSC89" s="116"/>
      <c r="QSD89" s="117"/>
      <c r="QSE89" s="118"/>
      <c r="QSF89" s="116"/>
      <c r="QSG89" s="117"/>
      <c r="QSH89" s="118"/>
      <c r="QSI89" s="116"/>
      <c r="QSJ89" s="117"/>
      <c r="QSK89" s="118"/>
      <c r="QSL89" s="116"/>
      <c r="QSM89" s="117"/>
      <c r="QSN89" s="118"/>
      <c r="QSO89" s="116"/>
      <c r="QSP89" s="117"/>
      <c r="QSQ89" s="118"/>
      <c r="QSR89" s="116"/>
      <c r="QSS89" s="117"/>
      <c r="QST89" s="118"/>
      <c r="QSU89" s="116"/>
      <c r="QSV89" s="117"/>
      <c r="QSW89" s="118"/>
      <c r="QSX89" s="116"/>
      <c r="QSY89" s="117"/>
      <c r="QSZ89" s="118"/>
      <c r="QTA89" s="116"/>
      <c r="QTB89" s="117"/>
      <c r="QTC89" s="118"/>
      <c r="QTD89" s="116"/>
      <c r="QTE89" s="117"/>
      <c r="QTF89" s="118"/>
      <c r="QTG89" s="116"/>
      <c r="QTH89" s="117"/>
      <c r="QTI89" s="118"/>
      <c r="QTJ89" s="116"/>
      <c r="QTK89" s="117"/>
      <c r="QTL89" s="118"/>
      <c r="QTM89" s="116"/>
      <c r="QTN89" s="117"/>
      <c r="QTO89" s="118"/>
      <c r="QTP89" s="116"/>
      <c r="QTQ89" s="117"/>
      <c r="QTR89" s="118"/>
      <c r="QTS89" s="116"/>
      <c r="QTT89" s="117"/>
      <c r="QTU89" s="118"/>
      <c r="QTV89" s="116"/>
      <c r="QTW89" s="117"/>
      <c r="QTX89" s="118"/>
      <c r="QTY89" s="116"/>
      <c r="QTZ89" s="117"/>
      <c r="QUA89" s="118"/>
      <c r="QUB89" s="116"/>
      <c r="QUC89" s="117"/>
      <c r="QUD89" s="118"/>
      <c r="QUE89" s="116"/>
      <c r="QUF89" s="117"/>
      <c r="QUG89" s="118"/>
      <c r="QUH89" s="116"/>
      <c r="QUI89" s="117"/>
      <c r="QUJ89" s="118"/>
      <c r="QUK89" s="116"/>
      <c r="QUL89" s="117"/>
      <c r="QUM89" s="118"/>
      <c r="QUN89" s="116"/>
      <c r="QUO89" s="117"/>
      <c r="QUP89" s="118"/>
      <c r="QUQ89" s="116"/>
      <c r="QUR89" s="117"/>
      <c r="QUS89" s="118"/>
      <c r="QUT89" s="116"/>
      <c r="QUU89" s="117"/>
      <c r="QUV89" s="118"/>
      <c r="QUW89" s="116"/>
      <c r="QUX89" s="117"/>
      <c r="QUY89" s="118"/>
      <c r="QUZ89" s="116"/>
      <c r="QVA89" s="117"/>
      <c r="QVB89" s="118"/>
      <c r="QVC89" s="116"/>
      <c r="QVD89" s="117"/>
      <c r="QVE89" s="118"/>
      <c r="QVF89" s="116"/>
      <c r="QVG89" s="117"/>
      <c r="QVH89" s="118"/>
      <c r="QVI89" s="116"/>
      <c r="QVJ89" s="117"/>
      <c r="QVK89" s="118"/>
      <c r="QVL89" s="116"/>
      <c r="QVM89" s="117"/>
      <c r="QVN89" s="118"/>
      <c r="QVO89" s="116"/>
      <c r="QVP89" s="117"/>
      <c r="QVQ89" s="118"/>
      <c r="QVR89" s="116"/>
      <c r="QVS89" s="117"/>
      <c r="QVT89" s="118"/>
      <c r="QVU89" s="116"/>
      <c r="QVV89" s="117"/>
      <c r="QVW89" s="118"/>
      <c r="QVX89" s="116"/>
      <c r="QVY89" s="117"/>
      <c r="QVZ89" s="118"/>
      <c r="QWA89" s="116"/>
      <c r="QWB89" s="117"/>
      <c r="QWC89" s="118"/>
      <c r="QWD89" s="116"/>
      <c r="QWE89" s="117"/>
      <c r="QWF89" s="118"/>
      <c r="QWG89" s="116"/>
      <c r="QWH89" s="117"/>
      <c r="QWI89" s="118"/>
      <c r="QWJ89" s="116"/>
      <c r="QWK89" s="117"/>
      <c r="QWL89" s="118"/>
      <c r="QWM89" s="116"/>
      <c r="QWN89" s="117"/>
      <c r="QWO89" s="118"/>
      <c r="QWP89" s="116"/>
      <c r="QWQ89" s="117"/>
      <c r="QWR89" s="118"/>
      <c r="QWS89" s="116"/>
      <c r="QWT89" s="117"/>
      <c r="QWU89" s="118"/>
      <c r="QWV89" s="116"/>
      <c r="QWW89" s="117"/>
      <c r="QWX89" s="118"/>
      <c r="QWY89" s="116"/>
      <c r="QWZ89" s="117"/>
      <c r="QXA89" s="118"/>
      <c r="QXB89" s="116"/>
      <c r="QXC89" s="117"/>
      <c r="QXD89" s="118"/>
      <c r="QXE89" s="116"/>
      <c r="QXF89" s="117"/>
      <c r="QXG89" s="118"/>
      <c r="QXH89" s="116"/>
      <c r="QXI89" s="117"/>
      <c r="QXJ89" s="118"/>
      <c r="QXK89" s="116"/>
      <c r="QXL89" s="117"/>
      <c r="QXM89" s="118"/>
      <c r="QXN89" s="116"/>
      <c r="QXO89" s="117"/>
      <c r="QXP89" s="118"/>
      <c r="QXQ89" s="116"/>
      <c r="QXR89" s="117"/>
      <c r="QXS89" s="118"/>
      <c r="QXT89" s="116"/>
      <c r="QXU89" s="117"/>
      <c r="QXV89" s="118"/>
      <c r="QXW89" s="116"/>
      <c r="QXX89" s="117"/>
      <c r="QXY89" s="118"/>
      <c r="QXZ89" s="116"/>
      <c r="QYA89" s="117"/>
      <c r="QYB89" s="118"/>
      <c r="QYC89" s="116"/>
      <c r="QYD89" s="117"/>
      <c r="QYE89" s="118"/>
      <c r="QYF89" s="116"/>
      <c r="QYG89" s="117"/>
      <c r="QYH89" s="118"/>
      <c r="QYI89" s="116"/>
      <c r="QYJ89" s="117"/>
      <c r="QYK89" s="118"/>
      <c r="QYL89" s="116"/>
      <c r="QYM89" s="117"/>
      <c r="QYN89" s="118"/>
      <c r="QYO89" s="116"/>
      <c r="QYP89" s="117"/>
      <c r="QYQ89" s="118"/>
      <c r="QYR89" s="116"/>
      <c r="QYS89" s="117"/>
      <c r="QYT89" s="118"/>
      <c r="QYU89" s="116"/>
      <c r="QYV89" s="117"/>
      <c r="QYW89" s="118"/>
      <c r="QYX89" s="116"/>
      <c r="QYY89" s="117"/>
      <c r="QYZ89" s="118"/>
      <c r="QZA89" s="116"/>
      <c r="QZB89" s="117"/>
      <c r="QZC89" s="118"/>
      <c r="QZD89" s="116"/>
      <c r="QZE89" s="117"/>
      <c r="QZF89" s="118"/>
      <c r="QZG89" s="116"/>
      <c r="QZH89" s="117"/>
      <c r="QZI89" s="118"/>
      <c r="QZJ89" s="116"/>
      <c r="QZK89" s="117"/>
      <c r="QZL89" s="118"/>
      <c r="QZM89" s="116"/>
      <c r="QZN89" s="117"/>
      <c r="QZO89" s="118"/>
      <c r="QZP89" s="116"/>
      <c r="QZQ89" s="117"/>
      <c r="QZR89" s="118"/>
      <c r="QZS89" s="116"/>
      <c r="QZT89" s="117"/>
      <c r="QZU89" s="118"/>
      <c r="QZV89" s="116"/>
      <c r="QZW89" s="117"/>
      <c r="QZX89" s="118"/>
      <c r="QZY89" s="116"/>
      <c r="QZZ89" s="117"/>
      <c r="RAA89" s="118"/>
      <c r="RAB89" s="116"/>
      <c r="RAC89" s="117"/>
      <c r="RAD89" s="118"/>
      <c r="RAE89" s="116"/>
      <c r="RAF89" s="117"/>
      <c r="RAG89" s="118"/>
      <c r="RAH89" s="116"/>
      <c r="RAI89" s="117"/>
      <c r="RAJ89" s="118"/>
      <c r="RAK89" s="116"/>
      <c r="RAL89" s="117"/>
      <c r="RAM89" s="118"/>
      <c r="RAN89" s="116"/>
      <c r="RAO89" s="117"/>
      <c r="RAP89" s="118"/>
      <c r="RAQ89" s="116"/>
      <c r="RAR89" s="117"/>
      <c r="RAS89" s="118"/>
      <c r="RAT89" s="116"/>
      <c r="RAU89" s="117"/>
      <c r="RAV89" s="118"/>
      <c r="RAW89" s="116"/>
      <c r="RAX89" s="117"/>
      <c r="RAY89" s="118"/>
      <c r="RAZ89" s="116"/>
      <c r="RBA89" s="117"/>
      <c r="RBB89" s="118"/>
      <c r="RBC89" s="116"/>
      <c r="RBD89" s="117"/>
      <c r="RBE89" s="118"/>
      <c r="RBF89" s="116"/>
      <c r="RBG89" s="117"/>
      <c r="RBH89" s="118"/>
      <c r="RBI89" s="116"/>
      <c r="RBJ89" s="117"/>
      <c r="RBK89" s="118"/>
      <c r="RBL89" s="116"/>
      <c r="RBM89" s="117"/>
      <c r="RBN89" s="118"/>
      <c r="RBO89" s="116"/>
      <c r="RBP89" s="117"/>
      <c r="RBQ89" s="118"/>
      <c r="RBR89" s="116"/>
      <c r="RBS89" s="117"/>
      <c r="RBT89" s="118"/>
      <c r="RBU89" s="116"/>
      <c r="RBV89" s="117"/>
      <c r="RBW89" s="118"/>
      <c r="RBX89" s="116"/>
      <c r="RBY89" s="117"/>
      <c r="RBZ89" s="118"/>
      <c r="RCA89" s="116"/>
      <c r="RCB89" s="117"/>
      <c r="RCC89" s="118"/>
      <c r="RCD89" s="116"/>
      <c r="RCE89" s="117"/>
      <c r="RCF89" s="118"/>
      <c r="RCG89" s="116"/>
      <c r="RCH89" s="117"/>
      <c r="RCI89" s="118"/>
      <c r="RCJ89" s="116"/>
      <c r="RCK89" s="117"/>
      <c r="RCL89" s="118"/>
      <c r="RCM89" s="116"/>
      <c r="RCN89" s="117"/>
      <c r="RCO89" s="118"/>
      <c r="RCP89" s="116"/>
      <c r="RCQ89" s="117"/>
      <c r="RCR89" s="118"/>
      <c r="RCS89" s="116"/>
      <c r="RCT89" s="117"/>
      <c r="RCU89" s="118"/>
      <c r="RCV89" s="116"/>
      <c r="RCW89" s="117"/>
      <c r="RCX89" s="118"/>
      <c r="RCY89" s="116"/>
      <c r="RCZ89" s="117"/>
      <c r="RDA89" s="118"/>
      <c r="RDB89" s="116"/>
      <c r="RDC89" s="117"/>
      <c r="RDD89" s="118"/>
      <c r="RDE89" s="116"/>
      <c r="RDF89" s="117"/>
      <c r="RDG89" s="118"/>
      <c r="RDH89" s="116"/>
      <c r="RDI89" s="117"/>
      <c r="RDJ89" s="118"/>
      <c r="RDK89" s="116"/>
      <c r="RDL89" s="117"/>
      <c r="RDM89" s="118"/>
      <c r="RDN89" s="116"/>
      <c r="RDO89" s="117"/>
      <c r="RDP89" s="118"/>
      <c r="RDQ89" s="116"/>
      <c r="RDR89" s="117"/>
      <c r="RDS89" s="118"/>
      <c r="RDT89" s="116"/>
      <c r="RDU89" s="117"/>
      <c r="RDV89" s="118"/>
      <c r="RDW89" s="116"/>
      <c r="RDX89" s="117"/>
      <c r="RDY89" s="118"/>
      <c r="RDZ89" s="116"/>
      <c r="REA89" s="117"/>
      <c r="REB89" s="118"/>
      <c r="REC89" s="116"/>
      <c r="RED89" s="117"/>
      <c r="REE89" s="118"/>
      <c r="REF89" s="116"/>
      <c r="REG89" s="117"/>
      <c r="REH89" s="118"/>
      <c r="REI89" s="116"/>
      <c r="REJ89" s="117"/>
      <c r="REK89" s="118"/>
      <c r="REL89" s="116"/>
      <c r="REM89" s="117"/>
      <c r="REN89" s="118"/>
      <c r="REO89" s="116"/>
      <c r="REP89" s="117"/>
      <c r="REQ89" s="118"/>
      <c r="RER89" s="116"/>
      <c r="RES89" s="117"/>
      <c r="RET89" s="118"/>
      <c r="REU89" s="116"/>
      <c r="REV89" s="117"/>
      <c r="REW89" s="118"/>
      <c r="REX89" s="116"/>
      <c r="REY89" s="117"/>
      <c r="REZ89" s="118"/>
      <c r="RFA89" s="116"/>
      <c r="RFB89" s="117"/>
      <c r="RFC89" s="118"/>
      <c r="RFD89" s="116"/>
      <c r="RFE89" s="117"/>
      <c r="RFF89" s="118"/>
      <c r="RFG89" s="116"/>
      <c r="RFH89" s="117"/>
      <c r="RFI89" s="118"/>
      <c r="RFJ89" s="116"/>
      <c r="RFK89" s="117"/>
      <c r="RFL89" s="118"/>
      <c r="RFM89" s="116"/>
      <c r="RFN89" s="117"/>
      <c r="RFO89" s="118"/>
      <c r="RFP89" s="116"/>
      <c r="RFQ89" s="117"/>
      <c r="RFR89" s="118"/>
      <c r="RFS89" s="116"/>
      <c r="RFT89" s="117"/>
      <c r="RFU89" s="118"/>
      <c r="RFV89" s="116"/>
      <c r="RFW89" s="117"/>
      <c r="RFX89" s="118"/>
      <c r="RFY89" s="116"/>
      <c r="RFZ89" s="117"/>
      <c r="RGA89" s="118"/>
      <c r="RGB89" s="116"/>
      <c r="RGC89" s="117"/>
      <c r="RGD89" s="118"/>
      <c r="RGE89" s="116"/>
      <c r="RGF89" s="117"/>
      <c r="RGG89" s="118"/>
      <c r="RGH89" s="116"/>
      <c r="RGI89" s="117"/>
      <c r="RGJ89" s="118"/>
      <c r="RGK89" s="116"/>
      <c r="RGL89" s="117"/>
      <c r="RGM89" s="118"/>
      <c r="RGN89" s="116"/>
      <c r="RGO89" s="117"/>
      <c r="RGP89" s="118"/>
      <c r="RGQ89" s="116"/>
      <c r="RGR89" s="117"/>
      <c r="RGS89" s="118"/>
      <c r="RGT89" s="116"/>
      <c r="RGU89" s="117"/>
      <c r="RGV89" s="118"/>
      <c r="RGW89" s="116"/>
      <c r="RGX89" s="117"/>
      <c r="RGY89" s="118"/>
      <c r="RGZ89" s="116"/>
      <c r="RHA89" s="117"/>
      <c r="RHB89" s="118"/>
      <c r="RHC89" s="116"/>
      <c r="RHD89" s="117"/>
      <c r="RHE89" s="118"/>
      <c r="RHF89" s="116"/>
      <c r="RHG89" s="117"/>
      <c r="RHH89" s="118"/>
      <c r="RHI89" s="116"/>
      <c r="RHJ89" s="117"/>
      <c r="RHK89" s="118"/>
      <c r="RHL89" s="116"/>
      <c r="RHM89" s="117"/>
      <c r="RHN89" s="118"/>
      <c r="RHO89" s="116"/>
      <c r="RHP89" s="117"/>
      <c r="RHQ89" s="118"/>
      <c r="RHR89" s="116"/>
      <c r="RHS89" s="117"/>
      <c r="RHT89" s="118"/>
      <c r="RHU89" s="116"/>
      <c r="RHV89" s="117"/>
      <c r="RHW89" s="118"/>
      <c r="RHX89" s="116"/>
      <c r="RHY89" s="117"/>
      <c r="RHZ89" s="118"/>
      <c r="RIA89" s="116"/>
      <c r="RIB89" s="117"/>
      <c r="RIC89" s="118"/>
      <c r="RID89" s="116"/>
      <c r="RIE89" s="117"/>
      <c r="RIF89" s="118"/>
      <c r="RIG89" s="116"/>
      <c r="RIH89" s="117"/>
      <c r="RII89" s="118"/>
      <c r="RIJ89" s="116"/>
      <c r="RIK89" s="117"/>
      <c r="RIL89" s="118"/>
      <c r="RIM89" s="116"/>
      <c r="RIN89" s="117"/>
      <c r="RIO89" s="118"/>
      <c r="RIP89" s="116"/>
      <c r="RIQ89" s="117"/>
      <c r="RIR89" s="118"/>
      <c r="RIS89" s="116"/>
      <c r="RIT89" s="117"/>
      <c r="RIU89" s="118"/>
      <c r="RIV89" s="116"/>
      <c r="RIW89" s="117"/>
      <c r="RIX89" s="118"/>
      <c r="RIY89" s="116"/>
      <c r="RIZ89" s="117"/>
      <c r="RJA89" s="118"/>
      <c r="RJB89" s="116"/>
      <c r="RJC89" s="117"/>
      <c r="RJD89" s="118"/>
      <c r="RJE89" s="116"/>
      <c r="RJF89" s="117"/>
      <c r="RJG89" s="118"/>
      <c r="RJH89" s="116"/>
      <c r="RJI89" s="117"/>
      <c r="RJJ89" s="118"/>
      <c r="RJK89" s="116"/>
      <c r="RJL89" s="117"/>
      <c r="RJM89" s="118"/>
      <c r="RJN89" s="116"/>
      <c r="RJO89" s="117"/>
      <c r="RJP89" s="118"/>
      <c r="RJQ89" s="116"/>
      <c r="RJR89" s="117"/>
      <c r="RJS89" s="118"/>
      <c r="RJT89" s="116"/>
      <c r="RJU89" s="117"/>
      <c r="RJV89" s="118"/>
      <c r="RJW89" s="116"/>
      <c r="RJX89" s="117"/>
      <c r="RJY89" s="118"/>
      <c r="RJZ89" s="116"/>
      <c r="RKA89" s="117"/>
      <c r="RKB89" s="118"/>
      <c r="RKC89" s="116"/>
      <c r="RKD89" s="117"/>
      <c r="RKE89" s="118"/>
      <c r="RKF89" s="116"/>
      <c r="RKG89" s="117"/>
      <c r="RKH89" s="118"/>
      <c r="RKI89" s="116"/>
      <c r="RKJ89" s="117"/>
      <c r="RKK89" s="118"/>
      <c r="RKL89" s="116"/>
      <c r="RKM89" s="117"/>
      <c r="RKN89" s="118"/>
      <c r="RKO89" s="116"/>
      <c r="RKP89" s="117"/>
      <c r="RKQ89" s="118"/>
      <c r="RKR89" s="116"/>
      <c r="RKS89" s="117"/>
      <c r="RKT89" s="118"/>
      <c r="RKU89" s="116"/>
      <c r="RKV89" s="117"/>
      <c r="RKW89" s="118"/>
      <c r="RKX89" s="116"/>
      <c r="RKY89" s="117"/>
      <c r="RKZ89" s="118"/>
      <c r="RLA89" s="116"/>
      <c r="RLB89" s="117"/>
      <c r="RLC89" s="118"/>
      <c r="RLD89" s="116"/>
      <c r="RLE89" s="117"/>
      <c r="RLF89" s="118"/>
      <c r="RLG89" s="116"/>
      <c r="RLH89" s="117"/>
      <c r="RLI89" s="118"/>
      <c r="RLJ89" s="116"/>
      <c r="RLK89" s="117"/>
      <c r="RLL89" s="118"/>
      <c r="RLM89" s="116"/>
      <c r="RLN89" s="117"/>
      <c r="RLO89" s="118"/>
      <c r="RLP89" s="116"/>
      <c r="RLQ89" s="117"/>
      <c r="RLR89" s="118"/>
      <c r="RLS89" s="116"/>
      <c r="RLT89" s="117"/>
      <c r="RLU89" s="118"/>
      <c r="RLV89" s="116"/>
      <c r="RLW89" s="117"/>
      <c r="RLX89" s="118"/>
      <c r="RLY89" s="116"/>
      <c r="RLZ89" s="117"/>
      <c r="RMA89" s="118"/>
      <c r="RMB89" s="116"/>
      <c r="RMC89" s="117"/>
      <c r="RMD89" s="118"/>
      <c r="RME89" s="116"/>
      <c r="RMF89" s="117"/>
      <c r="RMG89" s="118"/>
      <c r="RMH89" s="116"/>
      <c r="RMI89" s="117"/>
      <c r="RMJ89" s="118"/>
      <c r="RMK89" s="116"/>
      <c r="RML89" s="117"/>
      <c r="RMM89" s="118"/>
      <c r="RMN89" s="116"/>
      <c r="RMO89" s="117"/>
      <c r="RMP89" s="118"/>
      <c r="RMQ89" s="116"/>
      <c r="RMR89" s="117"/>
      <c r="RMS89" s="118"/>
      <c r="RMT89" s="116"/>
      <c r="RMU89" s="117"/>
      <c r="RMV89" s="118"/>
      <c r="RMW89" s="116"/>
      <c r="RMX89" s="117"/>
      <c r="RMY89" s="118"/>
      <c r="RMZ89" s="116"/>
      <c r="RNA89" s="117"/>
      <c r="RNB89" s="118"/>
      <c r="RNC89" s="116"/>
      <c r="RND89" s="117"/>
      <c r="RNE89" s="118"/>
      <c r="RNF89" s="116"/>
      <c r="RNG89" s="117"/>
      <c r="RNH89" s="118"/>
      <c r="RNI89" s="116"/>
      <c r="RNJ89" s="117"/>
      <c r="RNK89" s="118"/>
      <c r="RNL89" s="116"/>
      <c r="RNM89" s="117"/>
      <c r="RNN89" s="118"/>
      <c r="RNO89" s="116"/>
      <c r="RNP89" s="117"/>
      <c r="RNQ89" s="118"/>
      <c r="RNR89" s="116"/>
      <c r="RNS89" s="117"/>
      <c r="RNT89" s="118"/>
      <c r="RNU89" s="116"/>
      <c r="RNV89" s="117"/>
      <c r="RNW89" s="118"/>
      <c r="RNX89" s="116"/>
      <c r="RNY89" s="117"/>
      <c r="RNZ89" s="118"/>
      <c r="ROA89" s="116"/>
      <c r="ROB89" s="117"/>
      <c r="ROC89" s="118"/>
      <c r="ROD89" s="116"/>
      <c r="ROE89" s="117"/>
      <c r="ROF89" s="118"/>
      <c r="ROG89" s="116"/>
      <c r="ROH89" s="117"/>
      <c r="ROI89" s="118"/>
      <c r="ROJ89" s="116"/>
      <c r="ROK89" s="117"/>
      <c r="ROL89" s="118"/>
      <c r="ROM89" s="116"/>
      <c r="RON89" s="117"/>
      <c r="ROO89" s="118"/>
      <c r="ROP89" s="116"/>
      <c r="ROQ89" s="117"/>
      <c r="ROR89" s="118"/>
      <c r="ROS89" s="116"/>
      <c r="ROT89" s="117"/>
      <c r="ROU89" s="118"/>
      <c r="ROV89" s="116"/>
      <c r="ROW89" s="117"/>
      <c r="ROX89" s="118"/>
      <c r="ROY89" s="116"/>
      <c r="ROZ89" s="117"/>
      <c r="RPA89" s="118"/>
      <c r="RPB89" s="116"/>
      <c r="RPC89" s="117"/>
      <c r="RPD89" s="118"/>
      <c r="RPE89" s="116"/>
      <c r="RPF89" s="117"/>
      <c r="RPG89" s="118"/>
      <c r="RPH89" s="116"/>
      <c r="RPI89" s="117"/>
      <c r="RPJ89" s="118"/>
      <c r="RPK89" s="116"/>
      <c r="RPL89" s="117"/>
      <c r="RPM89" s="118"/>
      <c r="RPN89" s="116"/>
      <c r="RPO89" s="117"/>
      <c r="RPP89" s="118"/>
      <c r="RPQ89" s="116"/>
      <c r="RPR89" s="117"/>
      <c r="RPS89" s="118"/>
      <c r="RPT89" s="116"/>
      <c r="RPU89" s="117"/>
      <c r="RPV89" s="118"/>
      <c r="RPW89" s="116"/>
      <c r="RPX89" s="117"/>
      <c r="RPY89" s="118"/>
      <c r="RPZ89" s="116"/>
      <c r="RQA89" s="117"/>
      <c r="RQB89" s="118"/>
      <c r="RQC89" s="116"/>
      <c r="RQD89" s="117"/>
      <c r="RQE89" s="118"/>
      <c r="RQF89" s="116"/>
      <c r="RQG89" s="117"/>
      <c r="RQH89" s="118"/>
      <c r="RQI89" s="116"/>
      <c r="RQJ89" s="117"/>
      <c r="RQK89" s="118"/>
      <c r="RQL89" s="116"/>
      <c r="RQM89" s="117"/>
      <c r="RQN89" s="118"/>
      <c r="RQO89" s="116"/>
      <c r="RQP89" s="117"/>
      <c r="RQQ89" s="118"/>
      <c r="RQR89" s="116"/>
      <c r="RQS89" s="117"/>
      <c r="RQT89" s="118"/>
      <c r="RQU89" s="116"/>
      <c r="RQV89" s="117"/>
      <c r="RQW89" s="118"/>
      <c r="RQX89" s="116"/>
      <c r="RQY89" s="117"/>
      <c r="RQZ89" s="118"/>
      <c r="RRA89" s="116"/>
      <c r="RRB89" s="117"/>
      <c r="RRC89" s="118"/>
      <c r="RRD89" s="116"/>
      <c r="RRE89" s="117"/>
      <c r="RRF89" s="118"/>
      <c r="RRG89" s="116"/>
      <c r="RRH89" s="117"/>
      <c r="RRI89" s="118"/>
      <c r="RRJ89" s="116"/>
      <c r="RRK89" s="117"/>
      <c r="RRL89" s="118"/>
      <c r="RRM89" s="116"/>
      <c r="RRN89" s="117"/>
      <c r="RRO89" s="118"/>
      <c r="RRP89" s="116"/>
      <c r="RRQ89" s="117"/>
      <c r="RRR89" s="118"/>
      <c r="RRS89" s="116"/>
      <c r="RRT89" s="117"/>
      <c r="RRU89" s="118"/>
      <c r="RRV89" s="116"/>
      <c r="RRW89" s="117"/>
      <c r="RRX89" s="118"/>
      <c r="RRY89" s="116"/>
      <c r="RRZ89" s="117"/>
      <c r="RSA89" s="118"/>
      <c r="RSB89" s="116"/>
      <c r="RSC89" s="117"/>
      <c r="RSD89" s="118"/>
      <c r="RSE89" s="116"/>
      <c r="RSF89" s="117"/>
      <c r="RSG89" s="118"/>
      <c r="RSH89" s="116"/>
      <c r="RSI89" s="117"/>
      <c r="RSJ89" s="118"/>
      <c r="RSK89" s="116"/>
      <c r="RSL89" s="117"/>
      <c r="RSM89" s="118"/>
      <c r="RSN89" s="116"/>
      <c r="RSO89" s="117"/>
      <c r="RSP89" s="118"/>
      <c r="RSQ89" s="116"/>
      <c r="RSR89" s="117"/>
      <c r="RSS89" s="118"/>
      <c r="RST89" s="116"/>
      <c r="RSU89" s="117"/>
      <c r="RSV89" s="118"/>
      <c r="RSW89" s="116"/>
      <c r="RSX89" s="117"/>
      <c r="RSY89" s="118"/>
      <c r="RSZ89" s="116"/>
      <c r="RTA89" s="117"/>
      <c r="RTB89" s="118"/>
      <c r="RTC89" s="116"/>
      <c r="RTD89" s="117"/>
      <c r="RTE89" s="118"/>
      <c r="RTF89" s="116"/>
      <c r="RTG89" s="117"/>
      <c r="RTH89" s="118"/>
      <c r="RTI89" s="116"/>
      <c r="RTJ89" s="117"/>
      <c r="RTK89" s="118"/>
      <c r="RTL89" s="116"/>
      <c r="RTM89" s="117"/>
      <c r="RTN89" s="118"/>
      <c r="RTO89" s="116"/>
      <c r="RTP89" s="117"/>
      <c r="RTQ89" s="118"/>
      <c r="RTR89" s="116"/>
      <c r="RTS89" s="117"/>
      <c r="RTT89" s="118"/>
      <c r="RTU89" s="116"/>
      <c r="RTV89" s="117"/>
      <c r="RTW89" s="118"/>
      <c r="RTX89" s="116"/>
      <c r="RTY89" s="117"/>
      <c r="RTZ89" s="118"/>
      <c r="RUA89" s="116"/>
      <c r="RUB89" s="117"/>
      <c r="RUC89" s="118"/>
      <c r="RUD89" s="116"/>
      <c r="RUE89" s="117"/>
      <c r="RUF89" s="118"/>
      <c r="RUG89" s="116"/>
      <c r="RUH89" s="117"/>
      <c r="RUI89" s="118"/>
      <c r="RUJ89" s="116"/>
      <c r="RUK89" s="117"/>
      <c r="RUL89" s="118"/>
      <c r="RUM89" s="116"/>
      <c r="RUN89" s="117"/>
      <c r="RUO89" s="118"/>
      <c r="RUP89" s="116"/>
      <c r="RUQ89" s="117"/>
      <c r="RUR89" s="118"/>
      <c r="RUS89" s="116"/>
      <c r="RUT89" s="117"/>
      <c r="RUU89" s="118"/>
      <c r="RUV89" s="116"/>
      <c r="RUW89" s="117"/>
      <c r="RUX89" s="118"/>
      <c r="RUY89" s="116"/>
      <c r="RUZ89" s="117"/>
      <c r="RVA89" s="118"/>
      <c r="RVB89" s="116"/>
      <c r="RVC89" s="117"/>
      <c r="RVD89" s="118"/>
      <c r="RVE89" s="116"/>
      <c r="RVF89" s="117"/>
      <c r="RVG89" s="118"/>
      <c r="RVH89" s="116"/>
      <c r="RVI89" s="117"/>
      <c r="RVJ89" s="118"/>
      <c r="RVK89" s="116"/>
      <c r="RVL89" s="117"/>
      <c r="RVM89" s="118"/>
      <c r="RVN89" s="116"/>
      <c r="RVO89" s="117"/>
      <c r="RVP89" s="118"/>
      <c r="RVQ89" s="116"/>
      <c r="RVR89" s="117"/>
      <c r="RVS89" s="118"/>
      <c r="RVT89" s="116"/>
      <c r="RVU89" s="117"/>
      <c r="RVV89" s="118"/>
      <c r="RVW89" s="116"/>
      <c r="RVX89" s="117"/>
      <c r="RVY89" s="118"/>
      <c r="RVZ89" s="116"/>
      <c r="RWA89" s="117"/>
      <c r="RWB89" s="118"/>
      <c r="RWC89" s="116"/>
      <c r="RWD89" s="117"/>
      <c r="RWE89" s="118"/>
      <c r="RWF89" s="116"/>
      <c r="RWG89" s="117"/>
      <c r="RWH89" s="118"/>
      <c r="RWI89" s="116"/>
      <c r="RWJ89" s="117"/>
      <c r="RWK89" s="118"/>
      <c r="RWL89" s="116"/>
      <c r="RWM89" s="117"/>
      <c r="RWN89" s="118"/>
      <c r="RWO89" s="116"/>
      <c r="RWP89" s="117"/>
      <c r="RWQ89" s="118"/>
      <c r="RWR89" s="116"/>
      <c r="RWS89" s="117"/>
      <c r="RWT89" s="118"/>
      <c r="RWU89" s="116"/>
      <c r="RWV89" s="117"/>
      <c r="RWW89" s="118"/>
      <c r="RWX89" s="116"/>
      <c r="RWY89" s="117"/>
      <c r="RWZ89" s="118"/>
      <c r="RXA89" s="116"/>
      <c r="RXB89" s="117"/>
      <c r="RXC89" s="118"/>
      <c r="RXD89" s="116"/>
      <c r="RXE89" s="117"/>
      <c r="RXF89" s="118"/>
      <c r="RXG89" s="116"/>
      <c r="RXH89" s="117"/>
      <c r="RXI89" s="118"/>
      <c r="RXJ89" s="116"/>
      <c r="RXK89" s="117"/>
      <c r="RXL89" s="118"/>
      <c r="RXM89" s="116"/>
      <c r="RXN89" s="117"/>
      <c r="RXO89" s="118"/>
      <c r="RXP89" s="116"/>
      <c r="RXQ89" s="117"/>
      <c r="RXR89" s="118"/>
      <c r="RXS89" s="116"/>
      <c r="RXT89" s="117"/>
      <c r="RXU89" s="118"/>
      <c r="RXV89" s="116"/>
      <c r="RXW89" s="117"/>
      <c r="RXX89" s="118"/>
      <c r="RXY89" s="116"/>
      <c r="RXZ89" s="117"/>
      <c r="RYA89" s="118"/>
      <c r="RYB89" s="116"/>
      <c r="RYC89" s="117"/>
      <c r="RYD89" s="118"/>
      <c r="RYE89" s="116"/>
      <c r="RYF89" s="117"/>
      <c r="RYG89" s="118"/>
      <c r="RYH89" s="116"/>
      <c r="RYI89" s="117"/>
      <c r="RYJ89" s="118"/>
      <c r="RYK89" s="116"/>
      <c r="RYL89" s="117"/>
      <c r="RYM89" s="118"/>
      <c r="RYN89" s="116"/>
      <c r="RYO89" s="117"/>
      <c r="RYP89" s="118"/>
      <c r="RYQ89" s="116"/>
      <c r="RYR89" s="117"/>
      <c r="RYS89" s="118"/>
      <c r="RYT89" s="116"/>
      <c r="RYU89" s="117"/>
      <c r="RYV89" s="118"/>
      <c r="RYW89" s="116"/>
      <c r="RYX89" s="117"/>
      <c r="RYY89" s="118"/>
      <c r="RYZ89" s="116"/>
      <c r="RZA89" s="117"/>
      <c r="RZB89" s="118"/>
      <c r="RZC89" s="116"/>
      <c r="RZD89" s="117"/>
      <c r="RZE89" s="118"/>
      <c r="RZF89" s="116"/>
      <c r="RZG89" s="117"/>
      <c r="RZH89" s="118"/>
      <c r="RZI89" s="116"/>
      <c r="RZJ89" s="117"/>
      <c r="RZK89" s="118"/>
      <c r="RZL89" s="116"/>
      <c r="RZM89" s="117"/>
      <c r="RZN89" s="118"/>
      <c r="RZO89" s="116"/>
      <c r="RZP89" s="117"/>
      <c r="RZQ89" s="118"/>
      <c r="RZR89" s="116"/>
      <c r="RZS89" s="117"/>
      <c r="RZT89" s="118"/>
      <c r="RZU89" s="116"/>
      <c r="RZV89" s="117"/>
      <c r="RZW89" s="118"/>
      <c r="RZX89" s="116"/>
      <c r="RZY89" s="117"/>
      <c r="RZZ89" s="118"/>
      <c r="SAA89" s="116"/>
      <c r="SAB89" s="117"/>
      <c r="SAC89" s="118"/>
      <c r="SAD89" s="116"/>
      <c r="SAE89" s="117"/>
      <c r="SAF89" s="118"/>
      <c r="SAG89" s="116"/>
      <c r="SAH89" s="117"/>
      <c r="SAI89" s="118"/>
      <c r="SAJ89" s="116"/>
      <c r="SAK89" s="117"/>
      <c r="SAL89" s="118"/>
      <c r="SAM89" s="116"/>
      <c r="SAN89" s="117"/>
      <c r="SAO89" s="118"/>
      <c r="SAP89" s="116"/>
      <c r="SAQ89" s="117"/>
      <c r="SAR89" s="118"/>
      <c r="SAS89" s="116"/>
      <c r="SAT89" s="117"/>
      <c r="SAU89" s="118"/>
      <c r="SAV89" s="116"/>
      <c r="SAW89" s="117"/>
      <c r="SAX89" s="118"/>
      <c r="SAY89" s="116"/>
      <c r="SAZ89" s="117"/>
      <c r="SBA89" s="118"/>
      <c r="SBB89" s="116"/>
      <c r="SBC89" s="117"/>
      <c r="SBD89" s="118"/>
      <c r="SBE89" s="116"/>
      <c r="SBF89" s="117"/>
      <c r="SBG89" s="118"/>
      <c r="SBH89" s="116"/>
      <c r="SBI89" s="117"/>
      <c r="SBJ89" s="118"/>
      <c r="SBK89" s="116"/>
      <c r="SBL89" s="117"/>
      <c r="SBM89" s="118"/>
      <c r="SBN89" s="116"/>
      <c r="SBO89" s="117"/>
      <c r="SBP89" s="118"/>
      <c r="SBQ89" s="116"/>
      <c r="SBR89" s="117"/>
      <c r="SBS89" s="118"/>
      <c r="SBT89" s="116"/>
      <c r="SBU89" s="117"/>
      <c r="SBV89" s="118"/>
      <c r="SBW89" s="116"/>
      <c r="SBX89" s="117"/>
      <c r="SBY89" s="118"/>
      <c r="SBZ89" s="116"/>
      <c r="SCA89" s="117"/>
      <c r="SCB89" s="118"/>
      <c r="SCC89" s="116"/>
      <c r="SCD89" s="117"/>
      <c r="SCE89" s="118"/>
      <c r="SCF89" s="116"/>
      <c r="SCG89" s="117"/>
      <c r="SCH89" s="118"/>
      <c r="SCI89" s="116"/>
      <c r="SCJ89" s="117"/>
      <c r="SCK89" s="118"/>
      <c r="SCL89" s="116"/>
      <c r="SCM89" s="117"/>
      <c r="SCN89" s="118"/>
      <c r="SCO89" s="116"/>
      <c r="SCP89" s="117"/>
      <c r="SCQ89" s="118"/>
      <c r="SCR89" s="116"/>
      <c r="SCS89" s="117"/>
      <c r="SCT89" s="118"/>
      <c r="SCU89" s="116"/>
      <c r="SCV89" s="117"/>
      <c r="SCW89" s="118"/>
      <c r="SCX89" s="116"/>
      <c r="SCY89" s="117"/>
      <c r="SCZ89" s="118"/>
      <c r="SDA89" s="116"/>
      <c r="SDB89" s="117"/>
      <c r="SDC89" s="118"/>
      <c r="SDD89" s="116"/>
      <c r="SDE89" s="117"/>
      <c r="SDF89" s="118"/>
      <c r="SDG89" s="116"/>
      <c r="SDH89" s="117"/>
      <c r="SDI89" s="118"/>
      <c r="SDJ89" s="116"/>
      <c r="SDK89" s="117"/>
      <c r="SDL89" s="118"/>
      <c r="SDM89" s="116"/>
      <c r="SDN89" s="117"/>
      <c r="SDO89" s="118"/>
      <c r="SDP89" s="116"/>
      <c r="SDQ89" s="117"/>
      <c r="SDR89" s="118"/>
      <c r="SDS89" s="116"/>
      <c r="SDT89" s="117"/>
      <c r="SDU89" s="118"/>
      <c r="SDV89" s="116"/>
      <c r="SDW89" s="117"/>
      <c r="SDX89" s="118"/>
      <c r="SDY89" s="116"/>
      <c r="SDZ89" s="117"/>
      <c r="SEA89" s="118"/>
      <c r="SEB89" s="116"/>
      <c r="SEC89" s="117"/>
      <c r="SED89" s="118"/>
      <c r="SEE89" s="116"/>
      <c r="SEF89" s="117"/>
      <c r="SEG89" s="118"/>
      <c r="SEH89" s="116"/>
      <c r="SEI89" s="117"/>
      <c r="SEJ89" s="118"/>
      <c r="SEK89" s="116"/>
      <c r="SEL89" s="117"/>
      <c r="SEM89" s="118"/>
      <c r="SEN89" s="116"/>
      <c r="SEO89" s="117"/>
      <c r="SEP89" s="118"/>
      <c r="SEQ89" s="116"/>
      <c r="SER89" s="117"/>
      <c r="SES89" s="118"/>
      <c r="SET89" s="116"/>
      <c r="SEU89" s="117"/>
      <c r="SEV89" s="118"/>
      <c r="SEW89" s="116"/>
      <c r="SEX89" s="117"/>
      <c r="SEY89" s="118"/>
      <c r="SEZ89" s="116"/>
      <c r="SFA89" s="117"/>
      <c r="SFB89" s="118"/>
      <c r="SFC89" s="116"/>
      <c r="SFD89" s="117"/>
      <c r="SFE89" s="118"/>
      <c r="SFF89" s="116"/>
      <c r="SFG89" s="117"/>
      <c r="SFH89" s="118"/>
      <c r="SFI89" s="116"/>
      <c r="SFJ89" s="117"/>
      <c r="SFK89" s="118"/>
      <c r="SFL89" s="116"/>
      <c r="SFM89" s="117"/>
      <c r="SFN89" s="118"/>
      <c r="SFO89" s="116"/>
      <c r="SFP89" s="117"/>
      <c r="SFQ89" s="118"/>
      <c r="SFR89" s="116"/>
      <c r="SFS89" s="117"/>
      <c r="SFT89" s="118"/>
      <c r="SFU89" s="116"/>
      <c r="SFV89" s="117"/>
      <c r="SFW89" s="118"/>
      <c r="SFX89" s="116"/>
      <c r="SFY89" s="117"/>
      <c r="SFZ89" s="118"/>
      <c r="SGA89" s="116"/>
      <c r="SGB89" s="117"/>
      <c r="SGC89" s="118"/>
      <c r="SGD89" s="116"/>
      <c r="SGE89" s="117"/>
      <c r="SGF89" s="118"/>
      <c r="SGG89" s="116"/>
      <c r="SGH89" s="117"/>
      <c r="SGI89" s="118"/>
      <c r="SGJ89" s="116"/>
      <c r="SGK89" s="117"/>
      <c r="SGL89" s="118"/>
      <c r="SGM89" s="116"/>
      <c r="SGN89" s="117"/>
      <c r="SGO89" s="118"/>
      <c r="SGP89" s="116"/>
      <c r="SGQ89" s="117"/>
      <c r="SGR89" s="118"/>
      <c r="SGS89" s="116"/>
      <c r="SGT89" s="117"/>
      <c r="SGU89" s="118"/>
      <c r="SGV89" s="116"/>
      <c r="SGW89" s="117"/>
      <c r="SGX89" s="118"/>
      <c r="SGY89" s="116"/>
      <c r="SGZ89" s="117"/>
      <c r="SHA89" s="118"/>
      <c r="SHB89" s="116"/>
      <c r="SHC89" s="117"/>
      <c r="SHD89" s="118"/>
      <c r="SHE89" s="116"/>
      <c r="SHF89" s="117"/>
      <c r="SHG89" s="118"/>
      <c r="SHH89" s="116"/>
      <c r="SHI89" s="117"/>
      <c r="SHJ89" s="118"/>
      <c r="SHK89" s="116"/>
      <c r="SHL89" s="117"/>
      <c r="SHM89" s="118"/>
      <c r="SHN89" s="116"/>
      <c r="SHO89" s="117"/>
      <c r="SHP89" s="118"/>
      <c r="SHQ89" s="116"/>
      <c r="SHR89" s="117"/>
      <c r="SHS89" s="118"/>
      <c r="SHT89" s="116"/>
      <c r="SHU89" s="117"/>
      <c r="SHV89" s="118"/>
      <c r="SHW89" s="116"/>
      <c r="SHX89" s="117"/>
      <c r="SHY89" s="118"/>
      <c r="SHZ89" s="116"/>
      <c r="SIA89" s="117"/>
      <c r="SIB89" s="118"/>
      <c r="SIC89" s="116"/>
      <c r="SID89" s="117"/>
      <c r="SIE89" s="118"/>
      <c r="SIF89" s="116"/>
      <c r="SIG89" s="117"/>
      <c r="SIH89" s="118"/>
      <c r="SII89" s="116"/>
      <c r="SIJ89" s="117"/>
      <c r="SIK89" s="118"/>
      <c r="SIL89" s="116"/>
      <c r="SIM89" s="117"/>
      <c r="SIN89" s="118"/>
      <c r="SIO89" s="116"/>
      <c r="SIP89" s="117"/>
      <c r="SIQ89" s="118"/>
      <c r="SIR89" s="116"/>
      <c r="SIS89" s="117"/>
      <c r="SIT89" s="118"/>
      <c r="SIU89" s="116"/>
      <c r="SIV89" s="117"/>
      <c r="SIW89" s="118"/>
      <c r="SIX89" s="116"/>
      <c r="SIY89" s="117"/>
      <c r="SIZ89" s="118"/>
      <c r="SJA89" s="116"/>
      <c r="SJB89" s="117"/>
      <c r="SJC89" s="118"/>
      <c r="SJD89" s="116"/>
      <c r="SJE89" s="117"/>
      <c r="SJF89" s="118"/>
      <c r="SJG89" s="116"/>
      <c r="SJH89" s="117"/>
      <c r="SJI89" s="118"/>
      <c r="SJJ89" s="116"/>
      <c r="SJK89" s="117"/>
      <c r="SJL89" s="118"/>
      <c r="SJM89" s="116"/>
      <c r="SJN89" s="117"/>
      <c r="SJO89" s="118"/>
      <c r="SJP89" s="116"/>
      <c r="SJQ89" s="117"/>
      <c r="SJR89" s="118"/>
      <c r="SJS89" s="116"/>
      <c r="SJT89" s="117"/>
      <c r="SJU89" s="118"/>
      <c r="SJV89" s="116"/>
      <c r="SJW89" s="117"/>
      <c r="SJX89" s="118"/>
      <c r="SJY89" s="116"/>
      <c r="SJZ89" s="117"/>
      <c r="SKA89" s="118"/>
      <c r="SKB89" s="116"/>
      <c r="SKC89" s="117"/>
      <c r="SKD89" s="118"/>
      <c r="SKE89" s="116"/>
      <c r="SKF89" s="117"/>
      <c r="SKG89" s="118"/>
      <c r="SKH89" s="116"/>
      <c r="SKI89" s="117"/>
      <c r="SKJ89" s="118"/>
      <c r="SKK89" s="116"/>
      <c r="SKL89" s="117"/>
      <c r="SKM89" s="118"/>
      <c r="SKN89" s="116"/>
      <c r="SKO89" s="117"/>
      <c r="SKP89" s="118"/>
      <c r="SKQ89" s="116"/>
      <c r="SKR89" s="117"/>
      <c r="SKS89" s="118"/>
      <c r="SKT89" s="116"/>
      <c r="SKU89" s="117"/>
      <c r="SKV89" s="118"/>
      <c r="SKW89" s="116"/>
      <c r="SKX89" s="117"/>
      <c r="SKY89" s="118"/>
      <c r="SKZ89" s="116"/>
      <c r="SLA89" s="117"/>
      <c r="SLB89" s="118"/>
      <c r="SLC89" s="116"/>
      <c r="SLD89" s="117"/>
      <c r="SLE89" s="118"/>
      <c r="SLF89" s="116"/>
      <c r="SLG89" s="117"/>
      <c r="SLH89" s="118"/>
      <c r="SLI89" s="116"/>
      <c r="SLJ89" s="117"/>
      <c r="SLK89" s="118"/>
      <c r="SLL89" s="116"/>
      <c r="SLM89" s="117"/>
      <c r="SLN89" s="118"/>
      <c r="SLO89" s="116"/>
      <c r="SLP89" s="117"/>
      <c r="SLQ89" s="118"/>
      <c r="SLR89" s="116"/>
      <c r="SLS89" s="117"/>
      <c r="SLT89" s="118"/>
      <c r="SLU89" s="116"/>
      <c r="SLV89" s="117"/>
      <c r="SLW89" s="118"/>
      <c r="SLX89" s="116"/>
      <c r="SLY89" s="117"/>
      <c r="SLZ89" s="118"/>
      <c r="SMA89" s="116"/>
      <c r="SMB89" s="117"/>
      <c r="SMC89" s="118"/>
      <c r="SMD89" s="116"/>
      <c r="SME89" s="117"/>
      <c r="SMF89" s="118"/>
      <c r="SMG89" s="116"/>
      <c r="SMH89" s="117"/>
      <c r="SMI89" s="118"/>
      <c r="SMJ89" s="116"/>
      <c r="SMK89" s="117"/>
      <c r="SML89" s="118"/>
      <c r="SMM89" s="116"/>
      <c r="SMN89" s="117"/>
      <c r="SMO89" s="118"/>
      <c r="SMP89" s="116"/>
      <c r="SMQ89" s="117"/>
      <c r="SMR89" s="118"/>
      <c r="SMS89" s="116"/>
      <c r="SMT89" s="117"/>
      <c r="SMU89" s="118"/>
      <c r="SMV89" s="116"/>
      <c r="SMW89" s="117"/>
      <c r="SMX89" s="118"/>
      <c r="SMY89" s="116"/>
      <c r="SMZ89" s="117"/>
      <c r="SNA89" s="118"/>
      <c r="SNB89" s="116"/>
      <c r="SNC89" s="117"/>
      <c r="SND89" s="118"/>
      <c r="SNE89" s="116"/>
      <c r="SNF89" s="117"/>
      <c r="SNG89" s="118"/>
      <c r="SNH89" s="116"/>
      <c r="SNI89" s="117"/>
      <c r="SNJ89" s="118"/>
      <c r="SNK89" s="116"/>
      <c r="SNL89" s="117"/>
      <c r="SNM89" s="118"/>
      <c r="SNN89" s="116"/>
      <c r="SNO89" s="117"/>
      <c r="SNP89" s="118"/>
      <c r="SNQ89" s="116"/>
      <c r="SNR89" s="117"/>
      <c r="SNS89" s="118"/>
      <c r="SNT89" s="116"/>
      <c r="SNU89" s="117"/>
      <c r="SNV89" s="118"/>
      <c r="SNW89" s="116"/>
      <c r="SNX89" s="117"/>
      <c r="SNY89" s="118"/>
      <c r="SNZ89" s="116"/>
      <c r="SOA89" s="117"/>
      <c r="SOB89" s="118"/>
      <c r="SOC89" s="116"/>
      <c r="SOD89" s="117"/>
      <c r="SOE89" s="118"/>
      <c r="SOF89" s="116"/>
      <c r="SOG89" s="117"/>
      <c r="SOH89" s="118"/>
      <c r="SOI89" s="116"/>
      <c r="SOJ89" s="117"/>
      <c r="SOK89" s="118"/>
      <c r="SOL89" s="116"/>
      <c r="SOM89" s="117"/>
      <c r="SON89" s="118"/>
      <c r="SOO89" s="116"/>
      <c r="SOP89" s="117"/>
      <c r="SOQ89" s="118"/>
      <c r="SOR89" s="116"/>
      <c r="SOS89" s="117"/>
      <c r="SOT89" s="118"/>
      <c r="SOU89" s="116"/>
      <c r="SOV89" s="117"/>
      <c r="SOW89" s="118"/>
      <c r="SOX89" s="116"/>
      <c r="SOY89" s="117"/>
      <c r="SOZ89" s="118"/>
      <c r="SPA89" s="116"/>
      <c r="SPB89" s="117"/>
      <c r="SPC89" s="118"/>
      <c r="SPD89" s="116"/>
      <c r="SPE89" s="117"/>
      <c r="SPF89" s="118"/>
      <c r="SPG89" s="116"/>
      <c r="SPH89" s="117"/>
      <c r="SPI89" s="118"/>
      <c r="SPJ89" s="116"/>
      <c r="SPK89" s="117"/>
      <c r="SPL89" s="118"/>
      <c r="SPM89" s="116"/>
      <c r="SPN89" s="117"/>
      <c r="SPO89" s="118"/>
      <c r="SPP89" s="116"/>
      <c r="SPQ89" s="117"/>
      <c r="SPR89" s="118"/>
      <c r="SPS89" s="116"/>
      <c r="SPT89" s="117"/>
      <c r="SPU89" s="118"/>
      <c r="SPV89" s="116"/>
      <c r="SPW89" s="117"/>
      <c r="SPX89" s="118"/>
      <c r="SPY89" s="116"/>
      <c r="SPZ89" s="117"/>
      <c r="SQA89" s="118"/>
      <c r="SQB89" s="116"/>
      <c r="SQC89" s="117"/>
      <c r="SQD89" s="118"/>
      <c r="SQE89" s="116"/>
      <c r="SQF89" s="117"/>
      <c r="SQG89" s="118"/>
      <c r="SQH89" s="116"/>
      <c r="SQI89" s="117"/>
      <c r="SQJ89" s="118"/>
      <c r="SQK89" s="116"/>
      <c r="SQL89" s="117"/>
      <c r="SQM89" s="118"/>
      <c r="SQN89" s="116"/>
      <c r="SQO89" s="117"/>
      <c r="SQP89" s="118"/>
      <c r="SQQ89" s="116"/>
      <c r="SQR89" s="117"/>
      <c r="SQS89" s="118"/>
      <c r="SQT89" s="116"/>
      <c r="SQU89" s="117"/>
      <c r="SQV89" s="118"/>
      <c r="SQW89" s="116"/>
      <c r="SQX89" s="117"/>
      <c r="SQY89" s="118"/>
      <c r="SQZ89" s="116"/>
      <c r="SRA89" s="117"/>
      <c r="SRB89" s="118"/>
      <c r="SRC89" s="116"/>
      <c r="SRD89" s="117"/>
      <c r="SRE89" s="118"/>
      <c r="SRF89" s="116"/>
      <c r="SRG89" s="117"/>
      <c r="SRH89" s="118"/>
      <c r="SRI89" s="116"/>
      <c r="SRJ89" s="117"/>
      <c r="SRK89" s="118"/>
      <c r="SRL89" s="116"/>
      <c r="SRM89" s="117"/>
      <c r="SRN89" s="118"/>
      <c r="SRO89" s="116"/>
      <c r="SRP89" s="117"/>
      <c r="SRQ89" s="118"/>
      <c r="SRR89" s="116"/>
      <c r="SRS89" s="117"/>
      <c r="SRT89" s="118"/>
      <c r="SRU89" s="116"/>
      <c r="SRV89" s="117"/>
      <c r="SRW89" s="118"/>
      <c r="SRX89" s="116"/>
      <c r="SRY89" s="117"/>
      <c r="SRZ89" s="118"/>
      <c r="SSA89" s="116"/>
      <c r="SSB89" s="117"/>
      <c r="SSC89" s="118"/>
      <c r="SSD89" s="116"/>
      <c r="SSE89" s="117"/>
      <c r="SSF89" s="118"/>
      <c r="SSG89" s="116"/>
      <c r="SSH89" s="117"/>
      <c r="SSI89" s="118"/>
      <c r="SSJ89" s="116"/>
      <c r="SSK89" s="117"/>
      <c r="SSL89" s="118"/>
      <c r="SSM89" s="116"/>
      <c r="SSN89" s="117"/>
      <c r="SSO89" s="118"/>
      <c r="SSP89" s="116"/>
      <c r="SSQ89" s="117"/>
      <c r="SSR89" s="118"/>
      <c r="SSS89" s="116"/>
      <c r="SST89" s="117"/>
      <c r="SSU89" s="118"/>
      <c r="SSV89" s="116"/>
      <c r="SSW89" s="117"/>
      <c r="SSX89" s="118"/>
      <c r="SSY89" s="116"/>
      <c r="SSZ89" s="117"/>
      <c r="STA89" s="118"/>
      <c r="STB89" s="116"/>
      <c r="STC89" s="117"/>
      <c r="STD89" s="118"/>
      <c r="STE89" s="116"/>
      <c r="STF89" s="117"/>
      <c r="STG89" s="118"/>
      <c r="STH89" s="116"/>
      <c r="STI89" s="117"/>
      <c r="STJ89" s="118"/>
      <c r="STK89" s="116"/>
      <c r="STL89" s="117"/>
      <c r="STM89" s="118"/>
      <c r="STN89" s="116"/>
      <c r="STO89" s="117"/>
      <c r="STP89" s="118"/>
      <c r="STQ89" s="116"/>
      <c r="STR89" s="117"/>
      <c r="STS89" s="118"/>
      <c r="STT89" s="116"/>
      <c r="STU89" s="117"/>
      <c r="STV89" s="118"/>
      <c r="STW89" s="116"/>
      <c r="STX89" s="117"/>
      <c r="STY89" s="118"/>
      <c r="STZ89" s="116"/>
      <c r="SUA89" s="117"/>
      <c r="SUB89" s="118"/>
      <c r="SUC89" s="116"/>
      <c r="SUD89" s="117"/>
      <c r="SUE89" s="118"/>
      <c r="SUF89" s="116"/>
      <c r="SUG89" s="117"/>
      <c r="SUH89" s="118"/>
      <c r="SUI89" s="116"/>
      <c r="SUJ89" s="117"/>
      <c r="SUK89" s="118"/>
      <c r="SUL89" s="116"/>
      <c r="SUM89" s="117"/>
      <c r="SUN89" s="118"/>
      <c r="SUO89" s="116"/>
      <c r="SUP89" s="117"/>
      <c r="SUQ89" s="118"/>
      <c r="SUR89" s="116"/>
      <c r="SUS89" s="117"/>
      <c r="SUT89" s="118"/>
      <c r="SUU89" s="116"/>
      <c r="SUV89" s="117"/>
      <c r="SUW89" s="118"/>
      <c r="SUX89" s="116"/>
      <c r="SUY89" s="117"/>
      <c r="SUZ89" s="118"/>
      <c r="SVA89" s="116"/>
      <c r="SVB89" s="117"/>
      <c r="SVC89" s="118"/>
      <c r="SVD89" s="116"/>
      <c r="SVE89" s="117"/>
      <c r="SVF89" s="118"/>
      <c r="SVG89" s="116"/>
      <c r="SVH89" s="117"/>
      <c r="SVI89" s="118"/>
      <c r="SVJ89" s="116"/>
      <c r="SVK89" s="117"/>
      <c r="SVL89" s="118"/>
      <c r="SVM89" s="116"/>
      <c r="SVN89" s="117"/>
      <c r="SVO89" s="118"/>
      <c r="SVP89" s="116"/>
      <c r="SVQ89" s="117"/>
      <c r="SVR89" s="118"/>
      <c r="SVS89" s="116"/>
      <c r="SVT89" s="117"/>
      <c r="SVU89" s="118"/>
      <c r="SVV89" s="116"/>
      <c r="SVW89" s="117"/>
      <c r="SVX89" s="118"/>
      <c r="SVY89" s="116"/>
      <c r="SVZ89" s="117"/>
      <c r="SWA89" s="118"/>
      <c r="SWB89" s="116"/>
      <c r="SWC89" s="117"/>
      <c r="SWD89" s="118"/>
      <c r="SWE89" s="116"/>
      <c r="SWF89" s="117"/>
      <c r="SWG89" s="118"/>
      <c r="SWH89" s="116"/>
      <c r="SWI89" s="117"/>
      <c r="SWJ89" s="118"/>
      <c r="SWK89" s="116"/>
      <c r="SWL89" s="117"/>
      <c r="SWM89" s="118"/>
      <c r="SWN89" s="116"/>
      <c r="SWO89" s="117"/>
      <c r="SWP89" s="118"/>
      <c r="SWQ89" s="116"/>
      <c r="SWR89" s="117"/>
      <c r="SWS89" s="118"/>
      <c r="SWT89" s="116"/>
      <c r="SWU89" s="117"/>
      <c r="SWV89" s="118"/>
      <c r="SWW89" s="116"/>
      <c r="SWX89" s="117"/>
      <c r="SWY89" s="118"/>
      <c r="SWZ89" s="116"/>
      <c r="SXA89" s="117"/>
      <c r="SXB89" s="118"/>
      <c r="SXC89" s="116"/>
      <c r="SXD89" s="117"/>
      <c r="SXE89" s="118"/>
      <c r="SXF89" s="116"/>
      <c r="SXG89" s="117"/>
      <c r="SXH89" s="118"/>
      <c r="SXI89" s="116"/>
      <c r="SXJ89" s="117"/>
      <c r="SXK89" s="118"/>
      <c r="SXL89" s="116"/>
      <c r="SXM89" s="117"/>
      <c r="SXN89" s="118"/>
      <c r="SXO89" s="116"/>
      <c r="SXP89" s="117"/>
      <c r="SXQ89" s="118"/>
      <c r="SXR89" s="116"/>
      <c r="SXS89" s="117"/>
      <c r="SXT89" s="118"/>
      <c r="SXU89" s="116"/>
      <c r="SXV89" s="117"/>
      <c r="SXW89" s="118"/>
      <c r="SXX89" s="116"/>
      <c r="SXY89" s="117"/>
      <c r="SXZ89" s="118"/>
      <c r="SYA89" s="116"/>
      <c r="SYB89" s="117"/>
      <c r="SYC89" s="118"/>
      <c r="SYD89" s="116"/>
      <c r="SYE89" s="117"/>
      <c r="SYF89" s="118"/>
      <c r="SYG89" s="116"/>
      <c r="SYH89" s="117"/>
      <c r="SYI89" s="118"/>
      <c r="SYJ89" s="116"/>
      <c r="SYK89" s="117"/>
      <c r="SYL89" s="118"/>
      <c r="SYM89" s="116"/>
      <c r="SYN89" s="117"/>
      <c r="SYO89" s="118"/>
      <c r="SYP89" s="116"/>
      <c r="SYQ89" s="117"/>
      <c r="SYR89" s="118"/>
      <c r="SYS89" s="116"/>
      <c r="SYT89" s="117"/>
      <c r="SYU89" s="118"/>
      <c r="SYV89" s="116"/>
      <c r="SYW89" s="117"/>
      <c r="SYX89" s="118"/>
      <c r="SYY89" s="116"/>
      <c r="SYZ89" s="117"/>
      <c r="SZA89" s="118"/>
      <c r="SZB89" s="116"/>
      <c r="SZC89" s="117"/>
      <c r="SZD89" s="118"/>
      <c r="SZE89" s="116"/>
      <c r="SZF89" s="117"/>
      <c r="SZG89" s="118"/>
      <c r="SZH89" s="116"/>
      <c r="SZI89" s="117"/>
      <c r="SZJ89" s="118"/>
      <c r="SZK89" s="116"/>
      <c r="SZL89" s="117"/>
      <c r="SZM89" s="118"/>
      <c r="SZN89" s="116"/>
      <c r="SZO89" s="117"/>
      <c r="SZP89" s="118"/>
      <c r="SZQ89" s="116"/>
      <c r="SZR89" s="117"/>
      <c r="SZS89" s="118"/>
      <c r="SZT89" s="116"/>
      <c r="SZU89" s="117"/>
      <c r="SZV89" s="118"/>
      <c r="SZW89" s="116"/>
      <c r="SZX89" s="117"/>
      <c r="SZY89" s="118"/>
      <c r="SZZ89" s="116"/>
      <c r="TAA89" s="117"/>
      <c r="TAB89" s="118"/>
      <c r="TAC89" s="116"/>
      <c r="TAD89" s="117"/>
      <c r="TAE89" s="118"/>
      <c r="TAF89" s="116"/>
      <c r="TAG89" s="117"/>
      <c r="TAH89" s="118"/>
      <c r="TAI89" s="116"/>
      <c r="TAJ89" s="117"/>
      <c r="TAK89" s="118"/>
      <c r="TAL89" s="116"/>
      <c r="TAM89" s="117"/>
      <c r="TAN89" s="118"/>
      <c r="TAO89" s="116"/>
      <c r="TAP89" s="117"/>
      <c r="TAQ89" s="118"/>
      <c r="TAR89" s="116"/>
      <c r="TAS89" s="117"/>
      <c r="TAT89" s="118"/>
      <c r="TAU89" s="116"/>
      <c r="TAV89" s="117"/>
      <c r="TAW89" s="118"/>
      <c r="TAX89" s="116"/>
      <c r="TAY89" s="117"/>
      <c r="TAZ89" s="118"/>
      <c r="TBA89" s="116"/>
      <c r="TBB89" s="117"/>
      <c r="TBC89" s="118"/>
      <c r="TBD89" s="116"/>
      <c r="TBE89" s="117"/>
      <c r="TBF89" s="118"/>
      <c r="TBG89" s="116"/>
      <c r="TBH89" s="117"/>
      <c r="TBI89" s="118"/>
      <c r="TBJ89" s="116"/>
      <c r="TBK89" s="117"/>
      <c r="TBL89" s="118"/>
      <c r="TBM89" s="116"/>
      <c r="TBN89" s="117"/>
      <c r="TBO89" s="118"/>
      <c r="TBP89" s="116"/>
      <c r="TBQ89" s="117"/>
      <c r="TBR89" s="118"/>
      <c r="TBS89" s="116"/>
      <c r="TBT89" s="117"/>
      <c r="TBU89" s="118"/>
      <c r="TBV89" s="116"/>
      <c r="TBW89" s="117"/>
      <c r="TBX89" s="118"/>
      <c r="TBY89" s="116"/>
      <c r="TBZ89" s="117"/>
      <c r="TCA89" s="118"/>
      <c r="TCB89" s="116"/>
      <c r="TCC89" s="117"/>
      <c r="TCD89" s="118"/>
      <c r="TCE89" s="116"/>
      <c r="TCF89" s="117"/>
      <c r="TCG89" s="118"/>
      <c r="TCH89" s="116"/>
      <c r="TCI89" s="117"/>
      <c r="TCJ89" s="118"/>
      <c r="TCK89" s="116"/>
      <c r="TCL89" s="117"/>
      <c r="TCM89" s="118"/>
      <c r="TCN89" s="116"/>
      <c r="TCO89" s="117"/>
      <c r="TCP89" s="118"/>
      <c r="TCQ89" s="116"/>
      <c r="TCR89" s="117"/>
      <c r="TCS89" s="118"/>
      <c r="TCT89" s="116"/>
      <c r="TCU89" s="117"/>
      <c r="TCV89" s="118"/>
      <c r="TCW89" s="116"/>
      <c r="TCX89" s="117"/>
      <c r="TCY89" s="118"/>
      <c r="TCZ89" s="116"/>
      <c r="TDA89" s="117"/>
      <c r="TDB89" s="118"/>
      <c r="TDC89" s="116"/>
      <c r="TDD89" s="117"/>
      <c r="TDE89" s="118"/>
      <c r="TDF89" s="116"/>
      <c r="TDG89" s="117"/>
      <c r="TDH89" s="118"/>
      <c r="TDI89" s="116"/>
      <c r="TDJ89" s="117"/>
      <c r="TDK89" s="118"/>
      <c r="TDL89" s="116"/>
      <c r="TDM89" s="117"/>
      <c r="TDN89" s="118"/>
      <c r="TDO89" s="116"/>
      <c r="TDP89" s="117"/>
      <c r="TDQ89" s="118"/>
      <c r="TDR89" s="116"/>
      <c r="TDS89" s="117"/>
      <c r="TDT89" s="118"/>
      <c r="TDU89" s="116"/>
      <c r="TDV89" s="117"/>
      <c r="TDW89" s="118"/>
      <c r="TDX89" s="116"/>
      <c r="TDY89" s="117"/>
      <c r="TDZ89" s="118"/>
      <c r="TEA89" s="116"/>
      <c r="TEB89" s="117"/>
      <c r="TEC89" s="118"/>
      <c r="TED89" s="116"/>
      <c r="TEE89" s="117"/>
      <c r="TEF89" s="118"/>
      <c r="TEG89" s="116"/>
      <c r="TEH89" s="117"/>
      <c r="TEI89" s="118"/>
      <c r="TEJ89" s="116"/>
      <c r="TEK89" s="117"/>
      <c r="TEL89" s="118"/>
      <c r="TEM89" s="116"/>
      <c r="TEN89" s="117"/>
      <c r="TEO89" s="118"/>
      <c r="TEP89" s="116"/>
      <c r="TEQ89" s="117"/>
      <c r="TER89" s="118"/>
      <c r="TES89" s="116"/>
      <c r="TET89" s="117"/>
      <c r="TEU89" s="118"/>
      <c r="TEV89" s="116"/>
      <c r="TEW89" s="117"/>
      <c r="TEX89" s="118"/>
      <c r="TEY89" s="116"/>
      <c r="TEZ89" s="117"/>
      <c r="TFA89" s="118"/>
      <c r="TFB89" s="116"/>
      <c r="TFC89" s="117"/>
      <c r="TFD89" s="118"/>
      <c r="TFE89" s="116"/>
      <c r="TFF89" s="117"/>
      <c r="TFG89" s="118"/>
      <c r="TFH89" s="116"/>
      <c r="TFI89" s="117"/>
      <c r="TFJ89" s="118"/>
      <c r="TFK89" s="116"/>
      <c r="TFL89" s="117"/>
      <c r="TFM89" s="118"/>
      <c r="TFN89" s="116"/>
      <c r="TFO89" s="117"/>
      <c r="TFP89" s="118"/>
      <c r="TFQ89" s="116"/>
      <c r="TFR89" s="117"/>
      <c r="TFS89" s="118"/>
      <c r="TFT89" s="116"/>
      <c r="TFU89" s="117"/>
      <c r="TFV89" s="118"/>
      <c r="TFW89" s="116"/>
      <c r="TFX89" s="117"/>
      <c r="TFY89" s="118"/>
      <c r="TFZ89" s="116"/>
      <c r="TGA89" s="117"/>
      <c r="TGB89" s="118"/>
      <c r="TGC89" s="116"/>
      <c r="TGD89" s="117"/>
      <c r="TGE89" s="118"/>
      <c r="TGF89" s="116"/>
      <c r="TGG89" s="117"/>
      <c r="TGH89" s="118"/>
      <c r="TGI89" s="116"/>
      <c r="TGJ89" s="117"/>
      <c r="TGK89" s="118"/>
      <c r="TGL89" s="116"/>
      <c r="TGM89" s="117"/>
      <c r="TGN89" s="118"/>
      <c r="TGO89" s="116"/>
      <c r="TGP89" s="117"/>
      <c r="TGQ89" s="118"/>
      <c r="TGR89" s="116"/>
      <c r="TGS89" s="117"/>
      <c r="TGT89" s="118"/>
      <c r="TGU89" s="116"/>
      <c r="TGV89" s="117"/>
      <c r="TGW89" s="118"/>
      <c r="TGX89" s="116"/>
      <c r="TGY89" s="117"/>
      <c r="TGZ89" s="118"/>
      <c r="THA89" s="116"/>
      <c r="THB89" s="117"/>
      <c r="THC89" s="118"/>
      <c r="THD89" s="116"/>
      <c r="THE89" s="117"/>
      <c r="THF89" s="118"/>
      <c r="THG89" s="116"/>
      <c r="THH89" s="117"/>
      <c r="THI89" s="118"/>
      <c r="THJ89" s="116"/>
      <c r="THK89" s="117"/>
      <c r="THL89" s="118"/>
      <c r="THM89" s="116"/>
      <c r="THN89" s="117"/>
      <c r="THO89" s="118"/>
      <c r="THP89" s="116"/>
      <c r="THQ89" s="117"/>
      <c r="THR89" s="118"/>
      <c r="THS89" s="116"/>
      <c r="THT89" s="117"/>
      <c r="THU89" s="118"/>
      <c r="THV89" s="116"/>
      <c r="THW89" s="117"/>
      <c r="THX89" s="118"/>
      <c r="THY89" s="116"/>
      <c r="THZ89" s="117"/>
      <c r="TIA89" s="118"/>
      <c r="TIB89" s="116"/>
      <c r="TIC89" s="117"/>
      <c r="TID89" s="118"/>
      <c r="TIE89" s="116"/>
      <c r="TIF89" s="117"/>
      <c r="TIG89" s="118"/>
      <c r="TIH89" s="116"/>
      <c r="TII89" s="117"/>
      <c r="TIJ89" s="118"/>
      <c r="TIK89" s="116"/>
      <c r="TIL89" s="117"/>
      <c r="TIM89" s="118"/>
      <c r="TIN89" s="116"/>
      <c r="TIO89" s="117"/>
      <c r="TIP89" s="118"/>
      <c r="TIQ89" s="116"/>
      <c r="TIR89" s="117"/>
      <c r="TIS89" s="118"/>
      <c r="TIT89" s="116"/>
      <c r="TIU89" s="117"/>
      <c r="TIV89" s="118"/>
      <c r="TIW89" s="116"/>
      <c r="TIX89" s="117"/>
      <c r="TIY89" s="118"/>
      <c r="TIZ89" s="116"/>
      <c r="TJA89" s="117"/>
      <c r="TJB89" s="118"/>
      <c r="TJC89" s="116"/>
      <c r="TJD89" s="117"/>
      <c r="TJE89" s="118"/>
      <c r="TJF89" s="116"/>
      <c r="TJG89" s="117"/>
      <c r="TJH89" s="118"/>
      <c r="TJI89" s="116"/>
      <c r="TJJ89" s="117"/>
      <c r="TJK89" s="118"/>
      <c r="TJL89" s="116"/>
      <c r="TJM89" s="117"/>
      <c r="TJN89" s="118"/>
      <c r="TJO89" s="116"/>
      <c r="TJP89" s="117"/>
      <c r="TJQ89" s="118"/>
      <c r="TJR89" s="116"/>
      <c r="TJS89" s="117"/>
      <c r="TJT89" s="118"/>
      <c r="TJU89" s="116"/>
      <c r="TJV89" s="117"/>
      <c r="TJW89" s="118"/>
      <c r="TJX89" s="116"/>
      <c r="TJY89" s="117"/>
      <c r="TJZ89" s="118"/>
      <c r="TKA89" s="116"/>
      <c r="TKB89" s="117"/>
      <c r="TKC89" s="118"/>
      <c r="TKD89" s="116"/>
      <c r="TKE89" s="117"/>
      <c r="TKF89" s="118"/>
      <c r="TKG89" s="116"/>
      <c r="TKH89" s="117"/>
      <c r="TKI89" s="118"/>
      <c r="TKJ89" s="116"/>
      <c r="TKK89" s="117"/>
      <c r="TKL89" s="118"/>
      <c r="TKM89" s="116"/>
      <c r="TKN89" s="117"/>
      <c r="TKO89" s="118"/>
      <c r="TKP89" s="116"/>
      <c r="TKQ89" s="117"/>
      <c r="TKR89" s="118"/>
      <c r="TKS89" s="116"/>
      <c r="TKT89" s="117"/>
      <c r="TKU89" s="118"/>
      <c r="TKV89" s="116"/>
      <c r="TKW89" s="117"/>
      <c r="TKX89" s="118"/>
      <c r="TKY89" s="116"/>
      <c r="TKZ89" s="117"/>
      <c r="TLA89" s="118"/>
      <c r="TLB89" s="116"/>
      <c r="TLC89" s="117"/>
      <c r="TLD89" s="118"/>
      <c r="TLE89" s="116"/>
      <c r="TLF89" s="117"/>
      <c r="TLG89" s="118"/>
      <c r="TLH89" s="116"/>
      <c r="TLI89" s="117"/>
      <c r="TLJ89" s="118"/>
      <c r="TLK89" s="116"/>
      <c r="TLL89" s="117"/>
      <c r="TLM89" s="118"/>
      <c r="TLN89" s="116"/>
      <c r="TLO89" s="117"/>
      <c r="TLP89" s="118"/>
      <c r="TLQ89" s="116"/>
      <c r="TLR89" s="117"/>
      <c r="TLS89" s="118"/>
      <c r="TLT89" s="116"/>
      <c r="TLU89" s="117"/>
      <c r="TLV89" s="118"/>
      <c r="TLW89" s="116"/>
      <c r="TLX89" s="117"/>
      <c r="TLY89" s="118"/>
      <c r="TLZ89" s="116"/>
      <c r="TMA89" s="117"/>
      <c r="TMB89" s="118"/>
      <c r="TMC89" s="116"/>
      <c r="TMD89" s="117"/>
      <c r="TME89" s="118"/>
      <c r="TMF89" s="116"/>
      <c r="TMG89" s="117"/>
      <c r="TMH89" s="118"/>
      <c r="TMI89" s="116"/>
      <c r="TMJ89" s="117"/>
      <c r="TMK89" s="118"/>
      <c r="TML89" s="116"/>
      <c r="TMM89" s="117"/>
      <c r="TMN89" s="118"/>
      <c r="TMO89" s="116"/>
      <c r="TMP89" s="117"/>
      <c r="TMQ89" s="118"/>
      <c r="TMR89" s="116"/>
      <c r="TMS89" s="117"/>
      <c r="TMT89" s="118"/>
      <c r="TMU89" s="116"/>
      <c r="TMV89" s="117"/>
      <c r="TMW89" s="118"/>
      <c r="TMX89" s="116"/>
      <c r="TMY89" s="117"/>
      <c r="TMZ89" s="118"/>
      <c r="TNA89" s="116"/>
      <c r="TNB89" s="117"/>
      <c r="TNC89" s="118"/>
      <c r="TND89" s="116"/>
      <c r="TNE89" s="117"/>
      <c r="TNF89" s="118"/>
      <c r="TNG89" s="116"/>
      <c r="TNH89" s="117"/>
      <c r="TNI89" s="118"/>
      <c r="TNJ89" s="116"/>
      <c r="TNK89" s="117"/>
      <c r="TNL89" s="118"/>
      <c r="TNM89" s="116"/>
      <c r="TNN89" s="117"/>
      <c r="TNO89" s="118"/>
      <c r="TNP89" s="116"/>
      <c r="TNQ89" s="117"/>
      <c r="TNR89" s="118"/>
      <c r="TNS89" s="116"/>
      <c r="TNT89" s="117"/>
      <c r="TNU89" s="118"/>
      <c r="TNV89" s="116"/>
      <c r="TNW89" s="117"/>
      <c r="TNX89" s="118"/>
      <c r="TNY89" s="116"/>
      <c r="TNZ89" s="117"/>
      <c r="TOA89" s="118"/>
      <c r="TOB89" s="116"/>
      <c r="TOC89" s="117"/>
      <c r="TOD89" s="118"/>
      <c r="TOE89" s="116"/>
      <c r="TOF89" s="117"/>
      <c r="TOG89" s="118"/>
      <c r="TOH89" s="116"/>
      <c r="TOI89" s="117"/>
      <c r="TOJ89" s="118"/>
      <c r="TOK89" s="116"/>
      <c r="TOL89" s="117"/>
      <c r="TOM89" s="118"/>
      <c r="TON89" s="116"/>
      <c r="TOO89" s="117"/>
      <c r="TOP89" s="118"/>
      <c r="TOQ89" s="116"/>
      <c r="TOR89" s="117"/>
      <c r="TOS89" s="118"/>
      <c r="TOT89" s="116"/>
      <c r="TOU89" s="117"/>
      <c r="TOV89" s="118"/>
      <c r="TOW89" s="116"/>
      <c r="TOX89" s="117"/>
      <c r="TOY89" s="118"/>
      <c r="TOZ89" s="116"/>
      <c r="TPA89" s="117"/>
      <c r="TPB89" s="118"/>
      <c r="TPC89" s="116"/>
      <c r="TPD89" s="117"/>
      <c r="TPE89" s="118"/>
      <c r="TPF89" s="116"/>
      <c r="TPG89" s="117"/>
      <c r="TPH89" s="118"/>
      <c r="TPI89" s="116"/>
      <c r="TPJ89" s="117"/>
      <c r="TPK89" s="118"/>
      <c r="TPL89" s="116"/>
      <c r="TPM89" s="117"/>
      <c r="TPN89" s="118"/>
      <c r="TPO89" s="116"/>
      <c r="TPP89" s="117"/>
      <c r="TPQ89" s="118"/>
      <c r="TPR89" s="116"/>
      <c r="TPS89" s="117"/>
      <c r="TPT89" s="118"/>
      <c r="TPU89" s="116"/>
      <c r="TPV89" s="117"/>
      <c r="TPW89" s="118"/>
      <c r="TPX89" s="116"/>
      <c r="TPY89" s="117"/>
      <c r="TPZ89" s="118"/>
      <c r="TQA89" s="116"/>
      <c r="TQB89" s="117"/>
      <c r="TQC89" s="118"/>
      <c r="TQD89" s="116"/>
      <c r="TQE89" s="117"/>
      <c r="TQF89" s="118"/>
      <c r="TQG89" s="116"/>
      <c r="TQH89" s="117"/>
      <c r="TQI89" s="118"/>
      <c r="TQJ89" s="116"/>
      <c r="TQK89" s="117"/>
      <c r="TQL89" s="118"/>
      <c r="TQM89" s="116"/>
      <c r="TQN89" s="117"/>
      <c r="TQO89" s="118"/>
      <c r="TQP89" s="116"/>
      <c r="TQQ89" s="117"/>
      <c r="TQR89" s="118"/>
      <c r="TQS89" s="116"/>
      <c r="TQT89" s="117"/>
      <c r="TQU89" s="118"/>
      <c r="TQV89" s="116"/>
      <c r="TQW89" s="117"/>
      <c r="TQX89" s="118"/>
      <c r="TQY89" s="116"/>
      <c r="TQZ89" s="117"/>
      <c r="TRA89" s="118"/>
      <c r="TRB89" s="116"/>
      <c r="TRC89" s="117"/>
      <c r="TRD89" s="118"/>
      <c r="TRE89" s="116"/>
      <c r="TRF89" s="117"/>
      <c r="TRG89" s="118"/>
      <c r="TRH89" s="116"/>
      <c r="TRI89" s="117"/>
      <c r="TRJ89" s="118"/>
      <c r="TRK89" s="116"/>
      <c r="TRL89" s="117"/>
      <c r="TRM89" s="118"/>
      <c r="TRN89" s="116"/>
      <c r="TRO89" s="117"/>
      <c r="TRP89" s="118"/>
      <c r="TRQ89" s="116"/>
      <c r="TRR89" s="117"/>
      <c r="TRS89" s="118"/>
      <c r="TRT89" s="116"/>
      <c r="TRU89" s="117"/>
      <c r="TRV89" s="118"/>
      <c r="TRW89" s="116"/>
      <c r="TRX89" s="117"/>
      <c r="TRY89" s="118"/>
      <c r="TRZ89" s="116"/>
      <c r="TSA89" s="117"/>
      <c r="TSB89" s="118"/>
      <c r="TSC89" s="116"/>
      <c r="TSD89" s="117"/>
      <c r="TSE89" s="118"/>
      <c r="TSF89" s="116"/>
      <c r="TSG89" s="117"/>
      <c r="TSH89" s="118"/>
      <c r="TSI89" s="116"/>
      <c r="TSJ89" s="117"/>
      <c r="TSK89" s="118"/>
      <c r="TSL89" s="116"/>
      <c r="TSM89" s="117"/>
      <c r="TSN89" s="118"/>
      <c r="TSO89" s="116"/>
      <c r="TSP89" s="117"/>
      <c r="TSQ89" s="118"/>
      <c r="TSR89" s="116"/>
      <c r="TSS89" s="117"/>
      <c r="TST89" s="118"/>
      <c r="TSU89" s="116"/>
      <c r="TSV89" s="117"/>
      <c r="TSW89" s="118"/>
      <c r="TSX89" s="116"/>
      <c r="TSY89" s="117"/>
      <c r="TSZ89" s="118"/>
      <c r="TTA89" s="116"/>
      <c r="TTB89" s="117"/>
      <c r="TTC89" s="118"/>
      <c r="TTD89" s="116"/>
      <c r="TTE89" s="117"/>
      <c r="TTF89" s="118"/>
      <c r="TTG89" s="116"/>
      <c r="TTH89" s="117"/>
      <c r="TTI89" s="118"/>
      <c r="TTJ89" s="116"/>
      <c r="TTK89" s="117"/>
      <c r="TTL89" s="118"/>
      <c r="TTM89" s="116"/>
      <c r="TTN89" s="117"/>
      <c r="TTO89" s="118"/>
      <c r="TTP89" s="116"/>
      <c r="TTQ89" s="117"/>
      <c r="TTR89" s="118"/>
      <c r="TTS89" s="116"/>
      <c r="TTT89" s="117"/>
      <c r="TTU89" s="118"/>
      <c r="TTV89" s="116"/>
      <c r="TTW89" s="117"/>
      <c r="TTX89" s="118"/>
      <c r="TTY89" s="116"/>
      <c r="TTZ89" s="117"/>
      <c r="TUA89" s="118"/>
      <c r="TUB89" s="116"/>
      <c r="TUC89" s="117"/>
      <c r="TUD89" s="118"/>
      <c r="TUE89" s="116"/>
      <c r="TUF89" s="117"/>
      <c r="TUG89" s="118"/>
      <c r="TUH89" s="116"/>
      <c r="TUI89" s="117"/>
      <c r="TUJ89" s="118"/>
      <c r="TUK89" s="116"/>
      <c r="TUL89" s="117"/>
      <c r="TUM89" s="118"/>
      <c r="TUN89" s="116"/>
      <c r="TUO89" s="117"/>
      <c r="TUP89" s="118"/>
      <c r="TUQ89" s="116"/>
      <c r="TUR89" s="117"/>
      <c r="TUS89" s="118"/>
      <c r="TUT89" s="116"/>
      <c r="TUU89" s="117"/>
      <c r="TUV89" s="118"/>
      <c r="TUW89" s="116"/>
      <c r="TUX89" s="117"/>
      <c r="TUY89" s="118"/>
      <c r="TUZ89" s="116"/>
      <c r="TVA89" s="117"/>
      <c r="TVB89" s="118"/>
      <c r="TVC89" s="116"/>
      <c r="TVD89" s="117"/>
      <c r="TVE89" s="118"/>
      <c r="TVF89" s="116"/>
      <c r="TVG89" s="117"/>
      <c r="TVH89" s="118"/>
      <c r="TVI89" s="116"/>
      <c r="TVJ89" s="117"/>
      <c r="TVK89" s="118"/>
      <c r="TVL89" s="116"/>
      <c r="TVM89" s="117"/>
      <c r="TVN89" s="118"/>
      <c r="TVO89" s="116"/>
      <c r="TVP89" s="117"/>
      <c r="TVQ89" s="118"/>
      <c r="TVR89" s="116"/>
      <c r="TVS89" s="117"/>
      <c r="TVT89" s="118"/>
      <c r="TVU89" s="116"/>
      <c r="TVV89" s="117"/>
      <c r="TVW89" s="118"/>
      <c r="TVX89" s="116"/>
      <c r="TVY89" s="117"/>
      <c r="TVZ89" s="118"/>
      <c r="TWA89" s="116"/>
      <c r="TWB89" s="117"/>
      <c r="TWC89" s="118"/>
      <c r="TWD89" s="116"/>
      <c r="TWE89" s="117"/>
      <c r="TWF89" s="118"/>
      <c r="TWG89" s="116"/>
      <c r="TWH89" s="117"/>
      <c r="TWI89" s="118"/>
      <c r="TWJ89" s="116"/>
      <c r="TWK89" s="117"/>
      <c r="TWL89" s="118"/>
      <c r="TWM89" s="116"/>
      <c r="TWN89" s="117"/>
      <c r="TWO89" s="118"/>
      <c r="TWP89" s="116"/>
      <c r="TWQ89" s="117"/>
      <c r="TWR89" s="118"/>
      <c r="TWS89" s="116"/>
      <c r="TWT89" s="117"/>
      <c r="TWU89" s="118"/>
      <c r="TWV89" s="116"/>
      <c r="TWW89" s="117"/>
      <c r="TWX89" s="118"/>
      <c r="TWY89" s="116"/>
      <c r="TWZ89" s="117"/>
      <c r="TXA89" s="118"/>
      <c r="TXB89" s="116"/>
      <c r="TXC89" s="117"/>
      <c r="TXD89" s="118"/>
      <c r="TXE89" s="116"/>
      <c r="TXF89" s="117"/>
      <c r="TXG89" s="118"/>
      <c r="TXH89" s="116"/>
      <c r="TXI89" s="117"/>
      <c r="TXJ89" s="118"/>
      <c r="TXK89" s="116"/>
      <c r="TXL89" s="117"/>
      <c r="TXM89" s="118"/>
      <c r="TXN89" s="116"/>
      <c r="TXO89" s="117"/>
      <c r="TXP89" s="118"/>
      <c r="TXQ89" s="116"/>
      <c r="TXR89" s="117"/>
      <c r="TXS89" s="118"/>
      <c r="TXT89" s="116"/>
      <c r="TXU89" s="117"/>
      <c r="TXV89" s="118"/>
      <c r="TXW89" s="116"/>
      <c r="TXX89" s="117"/>
      <c r="TXY89" s="118"/>
      <c r="TXZ89" s="116"/>
      <c r="TYA89" s="117"/>
      <c r="TYB89" s="118"/>
      <c r="TYC89" s="116"/>
      <c r="TYD89" s="117"/>
      <c r="TYE89" s="118"/>
      <c r="TYF89" s="116"/>
      <c r="TYG89" s="117"/>
      <c r="TYH89" s="118"/>
      <c r="TYI89" s="116"/>
      <c r="TYJ89" s="117"/>
      <c r="TYK89" s="118"/>
      <c r="TYL89" s="116"/>
      <c r="TYM89" s="117"/>
      <c r="TYN89" s="118"/>
      <c r="TYO89" s="116"/>
      <c r="TYP89" s="117"/>
      <c r="TYQ89" s="118"/>
      <c r="TYR89" s="116"/>
      <c r="TYS89" s="117"/>
      <c r="TYT89" s="118"/>
      <c r="TYU89" s="116"/>
      <c r="TYV89" s="117"/>
      <c r="TYW89" s="118"/>
      <c r="TYX89" s="116"/>
      <c r="TYY89" s="117"/>
      <c r="TYZ89" s="118"/>
      <c r="TZA89" s="116"/>
      <c r="TZB89" s="117"/>
      <c r="TZC89" s="118"/>
      <c r="TZD89" s="116"/>
      <c r="TZE89" s="117"/>
      <c r="TZF89" s="118"/>
      <c r="TZG89" s="116"/>
      <c r="TZH89" s="117"/>
      <c r="TZI89" s="118"/>
      <c r="TZJ89" s="116"/>
      <c r="TZK89" s="117"/>
      <c r="TZL89" s="118"/>
      <c r="TZM89" s="116"/>
      <c r="TZN89" s="117"/>
      <c r="TZO89" s="118"/>
      <c r="TZP89" s="116"/>
      <c r="TZQ89" s="117"/>
      <c r="TZR89" s="118"/>
      <c r="TZS89" s="116"/>
      <c r="TZT89" s="117"/>
      <c r="TZU89" s="118"/>
      <c r="TZV89" s="116"/>
      <c r="TZW89" s="117"/>
      <c r="TZX89" s="118"/>
      <c r="TZY89" s="116"/>
      <c r="TZZ89" s="117"/>
      <c r="UAA89" s="118"/>
      <c r="UAB89" s="116"/>
      <c r="UAC89" s="117"/>
      <c r="UAD89" s="118"/>
      <c r="UAE89" s="116"/>
      <c r="UAF89" s="117"/>
      <c r="UAG89" s="118"/>
      <c r="UAH89" s="116"/>
      <c r="UAI89" s="117"/>
      <c r="UAJ89" s="118"/>
      <c r="UAK89" s="116"/>
      <c r="UAL89" s="117"/>
      <c r="UAM89" s="118"/>
      <c r="UAN89" s="116"/>
      <c r="UAO89" s="117"/>
      <c r="UAP89" s="118"/>
      <c r="UAQ89" s="116"/>
      <c r="UAR89" s="117"/>
      <c r="UAS89" s="118"/>
      <c r="UAT89" s="116"/>
      <c r="UAU89" s="117"/>
      <c r="UAV89" s="118"/>
      <c r="UAW89" s="116"/>
      <c r="UAX89" s="117"/>
      <c r="UAY89" s="118"/>
      <c r="UAZ89" s="116"/>
      <c r="UBA89" s="117"/>
      <c r="UBB89" s="118"/>
      <c r="UBC89" s="116"/>
      <c r="UBD89" s="117"/>
      <c r="UBE89" s="118"/>
      <c r="UBF89" s="116"/>
      <c r="UBG89" s="117"/>
      <c r="UBH89" s="118"/>
      <c r="UBI89" s="116"/>
      <c r="UBJ89" s="117"/>
      <c r="UBK89" s="118"/>
      <c r="UBL89" s="116"/>
      <c r="UBM89" s="117"/>
      <c r="UBN89" s="118"/>
      <c r="UBO89" s="116"/>
      <c r="UBP89" s="117"/>
      <c r="UBQ89" s="118"/>
      <c r="UBR89" s="116"/>
      <c r="UBS89" s="117"/>
      <c r="UBT89" s="118"/>
      <c r="UBU89" s="116"/>
      <c r="UBV89" s="117"/>
      <c r="UBW89" s="118"/>
      <c r="UBX89" s="116"/>
      <c r="UBY89" s="117"/>
      <c r="UBZ89" s="118"/>
      <c r="UCA89" s="116"/>
      <c r="UCB89" s="117"/>
      <c r="UCC89" s="118"/>
      <c r="UCD89" s="116"/>
      <c r="UCE89" s="117"/>
      <c r="UCF89" s="118"/>
      <c r="UCG89" s="116"/>
      <c r="UCH89" s="117"/>
      <c r="UCI89" s="118"/>
      <c r="UCJ89" s="116"/>
      <c r="UCK89" s="117"/>
      <c r="UCL89" s="118"/>
      <c r="UCM89" s="116"/>
      <c r="UCN89" s="117"/>
      <c r="UCO89" s="118"/>
      <c r="UCP89" s="116"/>
      <c r="UCQ89" s="117"/>
      <c r="UCR89" s="118"/>
      <c r="UCS89" s="116"/>
      <c r="UCT89" s="117"/>
      <c r="UCU89" s="118"/>
      <c r="UCV89" s="116"/>
      <c r="UCW89" s="117"/>
      <c r="UCX89" s="118"/>
      <c r="UCY89" s="116"/>
      <c r="UCZ89" s="117"/>
      <c r="UDA89" s="118"/>
      <c r="UDB89" s="116"/>
      <c r="UDC89" s="117"/>
      <c r="UDD89" s="118"/>
      <c r="UDE89" s="116"/>
      <c r="UDF89" s="117"/>
      <c r="UDG89" s="118"/>
      <c r="UDH89" s="116"/>
      <c r="UDI89" s="117"/>
      <c r="UDJ89" s="118"/>
      <c r="UDK89" s="116"/>
      <c r="UDL89" s="117"/>
      <c r="UDM89" s="118"/>
      <c r="UDN89" s="116"/>
      <c r="UDO89" s="117"/>
      <c r="UDP89" s="118"/>
      <c r="UDQ89" s="116"/>
      <c r="UDR89" s="117"/>
      <c r="UDS89" s="118"/>
      <c r="UDT89" s="116"/>
      <c r="UDU89" s="117"/>
      <c r="UDV89" s="118"/>
      <c r="UDW89" s="116"/>
      <c r="UDX89" s="117"/>
      <c r="UDY89" s="118"/>
      <c r="UDZ89" s="116"/>
      <c r="UEA89" s="117"/>
      <c r="UEB89" s="118"/>
      <c r="UEC89" s="116"/>
      <c r="UED89" s="117"/>
      <c r="UEE89" s="118"/>
      <c r="UEF89" s="116"/>
      <c r="UEG89" s="117"/>
      <c r="UEH89" s="118"/>
      <c r="UEI89" s="116"/>
      <c r="UEJ89" s="117"/>
      <c r="UEK89" s="118"/>
      <c r="UEL89" s="116"/>
      <c r="UEM89" s="117"/>
      <c r="UEN89" s="118"/>
      <c r="UEO89" s="116"/>
      <c r="UEP89" s="117"/>
      <c r="UEQ89" s="118"/>
      <c r="UER89" s="116"/>
      <c r="UES89" s="117"/>
      <c r="UET89" s="118"/>
      <c r="UEU89" s="116"/>
      <c r="UEV89" s="117"/>
      <c r="UEW89" s="118"/>
      <c r="UEX89" s="116"/>
      <c r="UEY89" s="117"/>
      <c r="UEZ89" s="118"/>
      <c r="UFA89" s="116"/>
      <c r="UFB89" s="117"/>
      <c r="UFC89" s="118"/>
      <c r="UFD89" s="116"/>
      <c r="UFE89" s="117"/>
      <c r="UFF89" s="118"/>
      <c r="UFG89" s="116"/>
      <c r="UFH89" s="117"/>
      <c r="UFI89" s="118"/>
      <c r="UFJ89" s="116"/>
      <c r="UFK89" s="117"/>
      <c r="UFL89" s="118"/>
      <c r="UFM89" s="116"/>
      <c r="UFN89" s="117"/>
      <c r="UFO89" s="118"/>
      <c r="UFP89" s="116"/>
      <c r="UFQ89" s="117"/>
      <c r="UFR89" s="118"/>
      <c r="UFS89" s="116"/>
      <c r="UFT89" s="117"/>
      <c r="UFU89" s="118"/>
      <c r="UFV89" s="116"/>
      <c r="UFW89" s="117"/>
      <c r="UFX89" s="118"/>
      <c r="UFY89" s="116"/>
      <c r="UFZ89" s="117"/>
      <c r="UGA89" s="118"/>
      <c r="UGB89" s="116"/>
      <c r="UGC89" s="117"/>
      <c r="UGD89" s="118"/>
      <c r="UGE89" s="116"/>
      <c r="UGF89" s="117"/>
      <c r="UGG89" s="118"/>
      <c r="UGH89" s="116"/>
      <c r="UGI89" s="117"/>
      <c r="UGJ89" s="118"/>
      <c r="UGK89" s="116"/>
      <c r="UGL89" s="117"/>
      <c r="UGM89" s="118"/>
      <c r="UGN89" s="116"/>
      <c r="UGO89" s="117"/>
      <c r="UGP89" s="118"/>
      <c r="UGQ89" s="116"/>
      <c r="UGR89" s="117"/>
      <c r="UGS89" s="118"/>
      <c r="UGT89" s="116"/>
      <c r="UGU89" s="117"/>
      <c r="UGV89" s="118"/>
      <c r="UGW89" s="116"/>
      <c r="UGX89" s="117"/>
      <c r="UGY89" s="118"/>
      <c r="UGZ89" s="116"/>
      <c r="UHA89" s="117"/>
      <c r="UHB89" s="118"/>
      <c r="UHC89" s="116"/>
      <c r="UHD89" s="117"/>
      <c r="UHE89" s="118"/>
      <c r="UHF89" s="116"/>
      <c r="UHG89" s="117"/>
      <c r="UHH89" s="118"/>
      <c r="UHI89" s="116"/>
      <c r="UHJ89" s="117"/>
      <c r="UHK89" s="118"/>
      <c r="UHL89" s="116"/>
      <c r="UHM89" s="117"/>
      <c r="UHN89" s="118"/>
      <c r="UHO89" s="116"/>
      <c r="UHP89" s="117"/>
      <c r="UHQ89" s="118"/>
      <c r="UHR89" s="116"/>
      <c r="UHS89" s="117"/>
      <c r="UHT89" s="118"/>
      <c r="UHU89" s="116"/>
      <c r="UHV89" s="117"/>
      <c r="UHW89" s="118"/>
      <c r="UHX89" s="116"/>
      <c r="UHY89" s="117"/>
      <c r="UHZ89" s="118"/>
      <c r="UIA89" s="116"/>
      <c r="UIB89" s="117"/>
      <c r="UIC89" s="118"/>
      <c r="UID89" s="116"/>
      <c r="UIE89" s="117"/>
      <c r="UIF89" s="118"/>
      <c r="UIG89" s="116"/>
      <c r="UIH89" s="117"/>
      <c r="UII89" s="118"/>
      <c r="UIJ89" s="116"/>
      <c r="UIK89" s="117"/>
      <c r="UIL89" s="118"/>
      <c r="UIM89" s="116"/>
      <c r="UIN89" s="117"/>
      <c r="UIO89" s="118"/>
      <c r="UIP89" s="116"/>
      <c r="UIQ89" s="117"/>
      <c r="UIR89" s="118"/>
      <c r="UIS89" s="116"/>
      <c r="UIT89" s="117"/>
      <c r="UIU89" s="118"/>
      <c r="UIV89" s="116"/>
      <c r="UIW89" s="117"/>
      <c r="UIX89" s="118"/>
      <c r="UIY89" s="116"/>
      <c r="UIZ89" s="117"/>
      <c r="UJA89" s="118"/>
      <c r="UJB89" s="116"/>
      <c r="UJC89" s="117"/>
      <c r="UJD89" s="118"/>
      <c r="UJE89" s="116"/>
      <c r="UJF89" s="117"/>
      <c r="UJG89" s="118"/>
      <c r="UJH89" s="116"/>
      <c r="UJI89" s="117"/>
      <c r="UJJ89" s="118"/>
      <c r="UJK89" s="116"/>
      <c r="UJL89" s="117"/>
      <c r="UJM89" s="118"/>
      <c r="UJN89" s="116"/>
      <c r="UJO89" s="117"/>
      <c r="UJP89" s="118"/>
      <c r="UJQ89" s="116"/>
      <c r="UJR89" s="117"/>
      <c r="UJS89" s="118"/>
      <c r="UJT89" s="116"/>
      <c r="UJU89" s="117"/>
      <c r="UJV89" s="118"/>
      <c r="UJW89" s="116"/>
      <c r="UJX89" s="117"/>
      <c r="UJY89" s="118"/>
      <c r="UJZ89" s="116"/>
      <c r="UKA89" s="117"/>
      <c r="UKB89" s="118"/>
      <c r="UKC89" s="116"/>
      <c r="UKD89" s="117"/>
      <c r="UKE89" s="118"/>
      <c r="UKF89" s="116"/>
      <c r="UKG89" s="117"/>
      <c r="UKH89" s="118"/>
      <c r="UKI89" s="116"/>
      <c r="UKJ89" s="117"/>
      <c r="UKK89" s="118"/>
      <c r="UKL89" s="116"/>
      <c r="UKM89" s="117"/>
      <c r="UKN89" s="118"/>
      <c r="UKO89" s="116"/>
      <c r="UKP89" s="117"/>
      <c r="UKQ89" s="118"/>
      <c r="UKR89" s="116"/>
      <c r="UKS89" s="117"/>
      <c r="UKT89" s="118"/>
      <c r="UKU89" s="116"/>
      <c r="UKV89" s="117"/>
      <c r="UKW89" s="118"/>
      <c r="UKX89" s="116"/>
      <c r="UKY89" s="117"/>
      <c r="UKZ89" s="118"/>
      <c r="ULA89" s="116"/>
      <c r="ULB89" s="117"/>
      <c r="ULC89" s="118"/>
      <c r="ULD89" s="116"/>
      <c r="ULE89" s="117"/>
      <c r="ULF89" s="118"/>
      <c r="ULG89" s="116"/>
      <c r="ULH89" s="117"/>
      <c r="ULI89" s="118"/>
      <c r="ULJ89" s="116"/>
      <c r="ULK89" s="117"/>
      <c r="ULL89" s="118"/>
      <c r="ULM89" s="116"/>
      <c r="ULN89" s="117"/>
      <c r="ULO89" s="118"/>
      <c r="ULP89" s="116"/>
      <c r="ULQ89" s="117"/>
      <c r="ULR89" s="118"/>
      <c r="ULS89" s="116"/>
      <c r="ULT89" s="117"/>
      <c r="ULU89" s="118"/>
      <c r="ULV89" s="116"/>
      <c r="ULW89" s="117"/>
      <c r="ULX89" s="118"/>
      <c r="ULY89" s="116"/>
      <c r="ULZ89" s="117"/>
      <c r="UMA89" s="118"/>
      <c r="UMB89" s="116"/>
      <c r="UMC89" s="117"/>
      <c r="UMD89" s="118"/>
      <c r="UME89" s="116"/>
      <c r="UMF89" s="117"/>
      <c r="UMG89" s="118"/>
      <c r="UMH89" s="116"/>
      <c r="UMI89" s="117"/>
      <c r="UMJ89" s="118"/>
      <c r="UMK89" s="116"/>
      <c r="UML89" s="117"/>
      <c r="UMM89" s="118"/>
      <c r="UMN89" s="116"/>
      <c r="UMO89" s="117"/>
      <c r="UMP89" s="118"/>
      <c r="UMQ89" s="116"/>
      <c r="UMR89" s="117"/>
      <c r="UMS89" s="118"/>
      <c r="UMT89" s="116"/>
      <c r="UMU89" s="117"/>
      <c r="UMV89" s="118"/>
      <c r="UMW89" s="116"/>
      <c r="UMX89" s="117"/>
      <c r="UMY89" s="118"/>
      <c r="UMZ89" s="116"/>
      <c r="UNA89" s="117"/>
      <c r="UNB89" s="118"/>
      <c r="UNC89" s="116"/>
      <c r="UND89" s="117"/>
      <c r="UNE89" s="118"/>
      <c r="UNF89" s="116"/>
      <c r="UNG89" s="117"/>
      <c r="UNH89" s="118"/>
      <c r="UNI89" s="116"/>
      <c r="UNJ89" s="117"/>
      <c r="UNK89" s="118"/>
      <c r="UNL89" s="116"/>
      <c r="UNM89" s="117"/>
      <c r="UNN89" s="118"/>
      <c r="UNO89" s="116"/>
      <c r="UNP89" s="117"/>
      <c r="UNQ89" s="118"/>
      <c r="UNR89" s="116"/>
      <c r="UNS89" s="117"/>
      <c r="UNT89" s="118"/>
      <c r="UNU89" s="116"/>
      <c r="UNV89" s="117"/>
      <c r="UNW89" s="118"/>
      <c r="UNX89" s="116"/>
      <c r="UNY89" s="117"/>
      <c r="UNZ89" s="118"/>
      <c r="UOA89" s="116"/>
      <c r="UOB89" s="117"/>
      <c r="UOC89" s="118"/>
      <c r="UOD89" s="116"/>
      <c r="UOE89" s="117"/>
      <c r="UOF89" s="118"/>
      <c r="UOG89" s="116"/>
      <c r="UOH89" s="117"/>
      <c r="UOI89" s="118"/>
      <c r="UOJ89" s="116"/>
      <c r="UOK89" s="117"/>
      <c r="UOL89" s="118"/>
      <c r="UOM89" s="116"/>
      <c r="UON89" s="117"/>
      <c r="UOO89" s="118"/>
      <c r="UOP89" s="116"/>
      <c r="UOQ89" s="117"/>
      <c r="UOR89" s="118"/>
      <c r="UOS89" s="116"/>
      <c r="UOT89" s="117"/>
      <c r="UOU89" s="118"/>
      <c r="UOV89" s="116"/>
      <c r="UOW89" s="117"/>
      <c r="UOX89" s="118"/>
      <c r="UOY89" s="116"/>
      <c r="UOZ89" s="117"/>
      <c r="UPA89" s="118"/>
      <c r="UPB89" s="116"/>
      <c r="UPC89" s="117"/>
      <c r="UPD89" s="118"/>
      <c r="UPE89" s="116"/>
      <c r="UPF89" s="117"/>
      <c r="UPG89" s="118"/>
      <c r="UPH89" s="116"/>
      <c r="UPI89" s="117"/>
      <c r="UPJ89" s="118"/>
      <c r="UPK89" s="116"/>
      <c r="UPL89" s="117"/>
      <c r="UPM89" s="118"/>
      <c r="UPN89" s="116"/>
      <c r="UPO89" s="117"/>
      <c r="UPP89" s="118"/>
      <c r="UPQ89" s="116"/>
      <c r="UPR89" s="117"/>
      <c r="UPS89" s="118"/>
      <c r="UPT89" s="116"/>
      <c r="UPU89" s="117"/>
      <c r="UPV89" s="118"/>
      <c r="UPW89" s="116"/>
      <c r="UPX89" s="117"/>
      <c r="UPY89" s="118"/>
      <c r="UPZ89" s="116"/>
      <c r="UQA89" s="117"/>
      <c r="UQB89" s="118"/>
      <c r="UQC89" s="116"/>
      <c r="UQD89" s="117"/>
      <c r="UQE89" s="118"/>
      <c r="UQF89" s="116"/>
      <c r="UQG89" s="117"/>
      <c r="UQH89" s="118"/>
      <c r="UQI89" s="116"/>
      <c r="UQJ89" s="117"/>
      <c r="UQK89" s="118"/>
      <c r="UQL89" s="116"/>
      <c r="UQM89" s="117"/>
      <c r="UQN89" s="118"/>
      <c r="UQO89" s="116"/>
      <c r="UQP89" s="117"/>
      <c r="UQQ89" s="118"/>
      <c r="UQR89" s="116"/>
      <c r="UQS89" s="117"/>
      <c r="UQT89" s="118"/>
      <c r="UQU89" s="116"/>
      <c r="UQV89" s="117"/>
      <c r="UQW89" s="118"/>
      <c r="UQX89" s="116"/>
      <c r="UQY89" s="117"/>
      <c r="UQZ89" s="118"/>
      <c r="URA89" s="116"/>
      <c r="URB89" s="117"/>
      <c r="URC89" s="118"/>
      <c r="URD89" s="116"/>
      <c r="URE89" s="117"/>
      <c r="URF89" s="118"/>
      <c r="URG89" s="116"/>
      <c r="URH89" s="117"/>
      <c r="URI89" s="118"/>
      <c r="URJ89" s="116"/>
      <c r="URK89" s="117"/>
      <c r="URL89" s="118"/>
      <c r="URM89" s="116"/>
      <c r="URN89" s="117"/>
      <c r="URO89" s="118"/>
      <c r="URP89" s="116"/>
      <c r="URQ89" s="117"/>
      <c r="URR89" s="118"/>
      <c r="URS89" s="116"/>
      <c r="URT89" s="117"/>
      <c r="URU89" s="118"/>
      <c r="URV89" s="116"/>
      <c r="URW89" s="117"/>
      <c r="URX89" s="118"/>
      <c r="URY89" s="116"/>
      <c r="URZ89" s="117"/>
      <c r="USA89" s="118"/>
      <c r="USB89" s="116"/>
      <c r="USC89" s="117"/>
      <c r="USD89" s="118"/>
      <c r="USE89" s="116"/>
      <c r="USF89" s="117"/>
      <c r="USG89" s="118"/>
      <c r="USH89" s="116"/>
      <c r="USI89" s="117"/>
      <c r="USJ89" s="118"/>
      <c r="USK89" s="116"/>
      <c r="USL89" s="117"/>
      <c r="USM89" s="118"/>
      <c r="USN89" s="116"/>
      <c r="USO89" s="117"/>
      <c r="USP89" s="118"/>
      <c r="USQ89" s="116"/>
      <c r="USR89" s="117"/>
      <c r="USS89" s="118"/>
      <c r="UST89" s="116"/>
      <c r="USU89" s="117"/>
      <c r="USV89" s="118"/>
      <c r="USW89" s="116"/>
      <c r="USX89" s="117"/>
      <c r="USY89" s="118"/>
      <c r="USZ89" s="116"/>
      <c r="UTA89" s="117"/>
      <c r="UTB89" s="118"/>
      <c r="UTC89" s="116"/>
      <c r="UTD89" s="117"/>
      <c r="UTE89" s="118"/>
      <c r="UTF89" s="116"/>
      <c r="UTG89" s="117"/>
      <c r="UTH89" s="118"/>
      <c r="UTI89" s="116"/>
      <c r="UTJ89" s="117"/>
      <c r="UTK89" s="118"/>
      <c r="UTL89" s="116"/>
      <c r="UTM89" s="117"/>
      <c r="UTN89" s="118"/>
      <c r="UTO89" s="116"/>
      <c r="UTP89" s="117"/>
      <c r="UTQ89" s="118"/>
      <c r="UTR89" s="116"/>
      <c r="UTS89" s="117"/>
      <c r="UTT89" s="118"/>
      <c r="UTU89" s="116"/>
      <c r="UTV89" s="117"/>
      <c r="UTW89" s="118"/>
      <c r="UTX89" s="116"/>
      <c r="UTY89" s="117"/>
      <c r="UTZ89" s="118"/>
      <c r="UUA89" s="116"/>
      <c r="UUB89" s="117"/>
      <c r="UUC89" s="118"/>
      <c r="UUD89" s="116"/>
      <c r="UUE89" s="117"/>
      <c r="UUF89" s="118"/>
      <c r="UUG89" s="116"/>
      <c r="UUH89" s="117"/>
      <c r="UUI89" s="118"/>
      <c r="UUJ89" s="116"/>
      <c r="UUK89" s="117"/>
      <c r="UUL89" s="118"/>
      <c r="UUM89" s="116"/>
      <c r="UUN89" s="117"/>
      <c r="UUO89" s="118"/>
      <c r="UUP89" s="116"/>
      <c r="UUQ89" s="117"/>
      <c r="UUR89" s="118"/>
      <c r="UUS89" s="116"/>
      <c r="UUT89" s="117"/>
      <c r="UUU89" s="118"/>
      <c r="UUV89" s="116"/>
      <c r="UUW89" s="117"/>
      <c r="UUX89" s="118"/>
      <c r="UUY89" s="116"/>
      <c r="UUZ89" s="117"/>
      <c r="UVA89" s="118"/>
      <c r="UVB89" s="116"/>
      <c r="UVC89" s="117"/>
      <c r="UVD89" s="118"/>
      <c r="UVE89" s="116"/>
      <c r="UVF89" s="117"/>
      <c r="UVG89" s="118"/>
      <c r="UVH89" s="116"/>
      <c r="UVI89" s="117"/>
      <c r="UVJ89" s="118"/>
      <c r="UVK89" s="116"/>
      <c r="UVL89" s="117"/>
      <c r="UVM89" s="118"/>
      <c r="UVN89" s="116"/>
      <c r="UVO89" s="117"/>
      <c r="UVP89" s="118"/>
      <c r="UVQ89" s="116"/>
      <c r="UVR89" s="117"/>
      <c r="UVS89" s="118"/>
      <c r="UVT89" s="116"/>
      <c r="UVU89" s="117"/>
      <c r="UVV89" s="118"/>
      <c r="UVW89" s="116"/>
      <c r="UVX89" s="117"/>
      <c r="UVY89" s="118"/>
      <c r="UVZ89" s="116"/>
      <c r="UWA89" s="117"/>
      <c r="UWB89" s="118"/>
      <c r="UWC89" s="116"/>
      <c r="UWD89" s="117"/>
      <c r="UWE89" s="118"/>
      <c r="UWF89" s="116"/>
      <c r="UWG89" s="117"/>
      <c r="UWH89" s="118"/>
      <c r="UWI89" s="116"/>
      <c r="UWJ89" s="117"/>
      <c r="UWK89" s="118"/>
      <c r="UWL89" s="116"/>
      <c r="UWM89" s="117"/>
      <c r="UWN89" s="118"/>
      <c r="UWO89" s="116"/>
      <c r="UWP89" s="117"/>
      <c r="UWQ89" s="118"/>
      <c r="UWR89" s="116"/>
      <c r="UWS89" s="117"/>
      <c r="UWT89" s="118"/>
      <c r="UWU89" s="116"/>
      <c r="UWV89" s="117"/>
      <c r="UWW89" s="118"/>
      <c r="UWX89" s="116"/>
      <c r="UWY89" s="117"/>
      <c r="UWZ89" s="118"/>
      <c r="UXA89" s="116"/>
      <c r="UXB89" s="117"/>
      <c r="UXC89" s="118"/>
      <c r="UXD89" s="116"/>
      <c r="UXE89" s="117"/>
      <c r="UXF89" s="118"/>
      <c r="UXG89" s="116"/>
      <c r="UXH89" s="117"/>
      <c r="UXI89" s="118"/>
      <c r="UXJ89" s="116"/>
      <c r="UXK89" s="117"/>
      <c r="UXL89" s="118"/>
      <c r="UXM89" s="116"/>
      <c r="UXN89" s="117"/>
      <c r="UXO89" s="118"/>
      <c r="UXP89" s="116"/>
      <c r="UXQ89" s="117"/>
      <c r="UXR89" s="118"/>
      <c r="UXS89" s="116"/>
      <c r="UXT89" s="117"/>
      <c r="UXU89" s="118"/>
      <c r="UXV89" s="116"/>
      <c r="UXW89" s="117"/>
      <c r="UXX89" s="118"/>
      <c r="UXY89" s="116"/>
      <c r="UXZ89" s="117"/>
      <c r="UYA89" s="118"/>
      <c r="UYB89" s="116"/>
      <c r="UYC89" s="117"/>
      <c r="UYD89" s="118"/>
      <c r="UYE89" s="116"/>
      <c r="UYF89" s="117"/>
      <c r="UYG89" s="118"/>
      <c r="UYH89" s="116"/>
      <c r="UYI89" s="117"/>
      <c r="UYJ89" s="118"/>
      <c r="UYK89" s="116"/>
      <c r="UYL89" s="117"/>
      <c r="UYM89" s="118"/>
      <c r="UYN89" s="116"/>
      <c r="UYO89" s="117"/>
      <c r="UYP89" s="118"/>
      <c r="UYQ89" s="116"/>
      <c r="UYR89" s="117"/>
      <c r="UYS89" s="118"/>
      <c r="UYT89" s="116"/>
      <c r="UYU89" s="117"/>
      <c r="UYV89" s="118"/>
      <c r="UYW89" s="116"/>
      <c r="UYX89" s="117"/>
      <c r="UYY89" s="118"/>
      <c r="UYZ89" s="116"/>
      <c r="UZA89" s="117"/>
      <c r="UZB89" s="118"/>
      <c r="UZC89" s="116"/>
      <c r="UZD89" s="117"/>
      <c r="UZE89" s="118"/>
      <c r="UZF89" s="116"/>
      <c r="UZG89" s="117"/>
      <c r="UZH89" s="118"/>
      <c r="UZI89" s="116"/>
      <c r="UZJ89" s="117"/>
      <c r="UZK89" s="118"/>
      <c r="UZL89" s="116"/>
      <c r="UZM89" s="117"/>
      <c r="UZN89" s="118"/>
      <c r="UZO89" s="116"/>
      <c r="UZP89" s="117"/>
      <c r="UZQ89" s="118"/>
      <c r="UZR89" s="116"/>
      <c r="UZS89" s="117"/>
      <c r="UZT89" s="118"/>
      <c r="UZU89" s="116"/>
      <c r="UZV89" s="117"/>
      <c r="UZW89" s="118"/>
      <c r="UZX89" s="116"/>
      <c r="UZY89" s="117"/>
      <c r="UZZ89" s="118"/>
      <c r="VAA89" s="116"/>
      <c r="VAB89" s="117"/>
      <c r="VAC89" s="118"/>
      <c r="VAD89" s="116"/>
      <c r="VAE89" s="117"/>
      <c r="VAF89" s="118"/>
      <c r="VAG89" s="116"/>
      <c r="VAH89" s="117"/>
      <c r="VAI89" s="118"/>
      <c r="VAJ89" s="116"/>
      <c r="VAK89" s="117"/>
      <c r="VAL89" s="118"/>
      <c r="VAM89" s="116"/>
      <c r="VAN89" s="117"/>
      <c r="VAO89" s="118"/>
      <c r="VAP89" s="116"/>
      <c r="VAQ89" s="117"/>
      <c r="VAR89" s="118"/>
      <c r="VAS89" s="116"/>
      <c r="VAT89" s="117"/>
      <c r="VAU89" s="118"/>
      <c r="VAV89" s="116"/>
      <c r="VAW89" s="117"/>
      <c r="VAX89" s="118"/>
      <c r="VAY89" s="116"/>
      <c r="VAZ89" s="117"/>
      <c r="VBA89" s="118"/>
      <c r="VBB89" s="116"/>
      <c r="VBC89" s="117"/>
      <c r="VBD89" s="118"/>
      <c r="VBE89" s="116"/>
      <c r="VBF89" s="117"/>
      <c r="VBG89" s="118"/>
      <c r="VBH89" s="116"/>
      <c r="VBI89" s="117"/>
      <c r="VBJ89" s="118"/>
      <c r="VBK89" s="116"/>
      <c r="VBL89" s="117"/>
      <c r="VBM89" s="118"/>
      <c r="VBN89" s="116"/>
      <c r="VBO89" s="117"/>
      <c r="VBP89" s="118"/>
      <c r="VBQ89" s="116"/>
      <c r="VBR89" s="117"/>
      <c r="VBS89" s="118"/>
      <c r="VBT89" s="116"/>
      <c r="VBU89" s="117"/>
      <c r="VBV89" s="118"/>
      <c r="VBW89" s="116"/>
      <c r="VBX89" s="117"/>
      <c r="VBY89" s="118"/>
      <c r="VBZ89" s="116"/>
      <c r="VCA89" s="117"/>
      <c r="VCB89" s="118"/>
      <c r="VCC89" s="116"/>
      <c r="VCD89" s="117"/>
      <c r="VCE89" s="118"/>
      <c r="VCF89" s="116"/>
      <c r="VCG89" s="117"/>
      <c r="VCH89" s="118"/>
      <c r="VCI89" s="116"/>
      <c r="VCJ89" s="117"/>
      <c r="VCK89" s="118"/>
      <c r="VCL89" s="116"/>
      <c r="VCM89" s="117"/>
      <c r="VCN89" s="118"/>
      <c r="VCO89" s="116"/>
      <c r="VCP89" s="117"/>
      <c r="VCQ89" s="118"/>
      <c r="VCR89" s="116"/>
      <c r="VCS89" s="117"/>
      <c r="VCT89" s="118"/>
      <c r="VCU89" s="116"/>
      <c r="VCV89" s="117"/>
      <c r="VCW89" s="118"/>
      <c r="VCX89" s="116"/>
      <c r="VCY89" s="117"/>
      <c r="VCZ89" s="118"/>
      <c r="VDA89" s="116"/>
      <c r="VDB89" s="117"/>
      <c r="VDC89" s="118"/>
      <c r="VDD89" s="116"/>
      <c r="VDE89" s="117"/>
      <c r="VDF89" s="118"/>
      <c r="VDG89" s="116"/>
      <c r="VDH89" s="117"/>
      <c r="VDI89" s="118"/>
      <c r="VDJ89" s="116"/>
      <c r="VDK89" s="117"/>
      <c r="VDL89" s="118"/>
      <c r="VDM89" s="116"/>
      <c r="VDN89" s="117"/>
      <c r="VDO89" s="118"/>
      <c r="VDP89" s="116"/>
      <c r="VDQ89" s="117"/>
      <c r="VDR89" s="118"/>
      <c r="VDS89" s="116"/>
      <c r="VDT89" s="117"/>
      <c r="VDU89" s="118"/>
      <c r="VDV89" s="116"/>
      <c r="VDW89" s="117"/>
      <c r="VDX89" s="118"/>
      <c r="VDY89" s="116"/>
      <c r="VDZ89" s="117"/>
      <c r="VEA89" s="118"/>
      <c r="VEB89" s="116"/>
      <c r="VEC89" s="117"/>
      <c r="VED89" s="118"/>
      <c r="VEE89" s="116"/>
      <c r="VEF89" s="117"/>
      <c r="VEG89" s="118"/>
      <c r="VEH89" s="116"/>
      <c r="VEI89" s="117"/>
      <c r="VEJ89" s="118"/>
      <c r="VEK89" s="116"/>
      <c r="VEL89" s="117"/>
      <c r="VEM89" s="118"/>
      <c r="VEN89" s="116"/>
      <c r="VEO89" s="117"/>
      <c r="VEP89" s="118"/>
      <c r="VEQ89" s="116"/>
      <c r="VER89" s="117"/>
      <c r="VES89" s="118"/>
      <c r="VET89" s="116"/>
      <c r="VEU89" s="117"/>
      <c r="VEV89" s="118"/>
      <c r="VEW89" s="116"/>
      <c r="VEX89" s="117"/>
      <c r="VEY89" s="118"/>
      <c r="VEZ89" s="116"/>
      <c r="VFA89" s="117"/>
      <c r="VFB89" s="118"/>
      <c r="VFC89" s="116"/>
      <c r="VFD89" s="117"/>
      <c r="VFE89" s="118"/>
      <c r="VFF89" s="116"/>
      <c r="VFG89" s="117"/>
      <c r="VFH89" s="118"/>
      <c r="VFI89" s="116"/>
      <c r="VFJ89" s="117"/>
      <c r="VFK89" s="118"/>
      <c r="VFL89" s="116"/>
      <c r="VFM89" s="117"/>
      <c r="VFN89" s="118"/>
      <c r="VFO89" s="116"/>
      <c r="VFP89" s="117"/>
      <c r="VFQ89" s="118"/>
      <c r="VFR89" s="116"/>
      <c r="VFS89" s="117"/>
      <c r="VFT89" s="118"/>
      <c r="VFU89" s="116"/>
      <c r="VFV89" s="117"/>
      <c r="VFW89" s="118"/>
      <c r="VFX89" s="116"/>
      <c r="VFY89" s="117"/>
      <c r="VFZ89" s="118"/>
      <c r="VGA89" s="116"/>
      <c r="VGB89" s="117"/>
      <c r="VGC89" s="118"/>
      <c r="VGD89" s="116"/>
      <c r="VGE89" s="117"/>
      <c r="VGF89" s="118"/>
      <c r="VGG89" s="116"/>
      <c r="VGH89" s="117"/>
      <c r="VGI89" s="118"/>
      <c r="VGJ89" s="116"/>
      <c r="VGK89" s="117"/>
      <c r="VGL89" s="118"/>
      <c r="VGM89" s="116"/>
      <c r="VGN89" s="117"/>
      <c r="VGO89" s="118"/>
      <c r="VGP89" s="116"/>
      <c r="VGQ89" s="117"/>
      <c r="VGR89" s="118"/>
      <c r="VGS89" s="116"/>
      <c r="VGT89" s="117"/>
      <c r="VGU89" s="118"/>
      <c r="VGV89" s="116"/>
      <c r="VGW89" s="117"/>
      <c r="VGX89" s="118"/>
      <c r="VGY89" s="116"/>
      <c r="VGZ89" s="117"/>
      <c r="VHA89" s="118"/>
      <c r="VHB89" s="116"/>
      <c r="VHC89" s="117"/>
      <c r="VHD89" s="118"/>
      <c r="VHE89" s="116"/>
      <c r="VHF89" s="117"/>
      <c r="VHG89" s="118"/>
      <c r="VHH89" s="116"/>
      <c r="VHI89" s="117"/>
      <c r="VHJ89" s="118"/>
      <c r="VHK89" s="116"/>
      <c r="VHL89" s="117"/>
      <c r="VHM89" s="118"/>
      <c r="VHN89" s="116"/>
      <c r="VHO89" s="117"/>
      <c r="VHP89" s="118"/>
      <c r="VHQ89" s="116"/>
      <c r="VHR89" s="117"/>
      <c r="VHS89" s="118"/>
      <c r="VHT89" s="116"/>
      <c r="VHU89" s="117"/>
      <c r="VHV89" s="118"/>
      <c r="VHW89" s="116"/>
      <c r="VHX89" s="117"/>
      <c r="VHY89" s="118"/>
      <c r="VHZ89" s="116"/>
      <c r="VIA89" s="117"/>
      <c r="VIB89" s="118"/>
      <c r="VIC89" s="116"/>
      <c r="VID89" s="117"/>
      <c r="VIE89" s="118"/>
      <c r="VIF89" s="116"/>
      <c r="VIG89" s="117"/>
      <c r="VIH89" s="118"/>
      <c r="VII89" s="116"/>
      <c r="VIJ89" s="117"/>
      <c r="VIK89" s="118"/>
      <c r="VIL89" s="116"/>
      <c r="VIM89" s="117"/>
      <c r="VIN89" s="118"/>
      <c r="VIO89" s="116"/>
      <c r="VIP89" s="117"/>
      <c r="VIQ89" s="118"/>
      <c r="VIR89" s="116"/>
      <c r="VIS89" s="117"/>
      <c r="VIT89" s="118"/>
      <c r="VIU89" s="116"/>
      <c r="VIV89" s="117"/>
      <c r="VIW89" s="118"/>
      <c r="VIX89" s="116"/>
      <c r="VIY89" s="117"/>
      <c r="VIZ89" s="118"/>
      <c r="VJA89" s="116"/>
      <c r="VJB89" s="117"/>
      <c r="VJC89" s="118"/>
      <c r="VJD89" s="116"/>
      <c r="VJE89" s="117"/>
      <c r="VJF89" s="118"/>
      <c r="VJG89" s="116"/>
      <c r="VJH89" s="117"/>
      <c r="VJI89" s="118"/>
      <c r="VJJ89" s="116"/>
      <c r="VJK89" s="117"/>
      <c r="VJL89" s="118"/>
      <c r="VJM89" s="116"/>
      <c r="VJN89" s="117"/>
      <c r="VJO89" s="118"/>
      <c r="VJP89" s="116"/>
      <c r="VJQ89" s="117"/>
      <c r="VJR89" s="118"/>
      <c r="VJS89" s="116"/>
      <c r="VJT89" s="117"/>
      <c r="VJU89" s="118"/>
      <c r="VJV89" s="116"/>
      <c r="VJW89" s="117"/>
      <c r="VJX89" s="118"/>
      <c r="VJY89" s="116"/>
      <c r="VJZ89" s="117"/>
      <c r="VKA89" s="118"/>
      <c r="VKB89" s="116"/>
      <c r="VKC89" s="117"/>
      <c r="VKD89" s="118"/>
      <c r="VKE89" s="116"/>
      <c r="VKF89" s="117"/>
      <c r="VKG89" s="118"/>
      <c r="VKH89" s="116"/>
      <c r="VKI89" s="117"/>
      <c r="VKJ89" s="118"/>
      <c r="VKK89" s="116"/>
      <c r="VKL89" s="117"/>
      <c r="VKM89" s="118"/>
      <c r="VKN89" s="116"/>
      <c r="VKO89" s="117"/>
      <c r="VKP89" s="118"/>
      <c r="VKQ89" s="116"/>
      <c r="VKR89" s="117"/>
      <c r="VKS89" s="118"/>
      <c r="VKT89" s="116"/>
      <c r="VKU89" s="117"/>
      <c r="VKV89" s="118"/>
      <c r="VKW89" s="116"/>
      <c r="VKX89" s="117"/>
      <c r="VKY89" s="118"/>
      <c r="VKZ89" s="116"/>
      <c r="VLA89" s="117"/>
      <c r="VLB89" s="118"/>
      <c r="VLC89" s="116"/>
      <c r="VLD89" s="117"/>
      <c r="VLE89" s="118"/>
      <c r="VLF89" s="116"/>
      <c r="VLG89" s="117"/>
      <c r="VLH89" s="118"/>
      <c r="VLI89" s="116"/>
      <c r="VLJ89" s="117"/>
      <c r="VLK89" s="118"/>
      <c r="VLL89" s="116"/>
      <c r="VLM89" s="117"/>
      <c r="VLN89" s="118"/>
      <c r="VLO89" s="116"/>
      <c r="VLP89" s="117"/>
      <c r="VLQ89" s="118"/>
      <c r="VLR89" s="116"/>
      <c r="VLS89" s="117"/>
      <c r="VLT89" s="118"/>
      <c r="VLU89" s="116"/>
      <c r="VLV89" s="117"/>
      <c r="VLW89" s="118"/>
      <c r="VLX89" s="116"/>
      <c r="VLY89" s="117"/>
      <c r="VLZ89" s="118"/>
      <c r="VMA89" s="116"/>
      <c r="VMB89" s="117"/>
      <c r="VMC89" s="118"/>
      <c r="VMD89" s="116"/>
      <c r="VME89" s="117"/>
      <c r="VMF89" s="118"/>
      <c r="VMG89" s="116"/>
      <c r="VMH89" s="117"/>
      <c r="VMI89" s="118"/>
      <c r="VMJ89" s="116"/>
      <c r="VMK89" s="117"/>
      <c r="VML89" s="118"/>
      <c r="VMM89" s="116"/>
      <c r="VMN89" s="117"/>
      <c r="VMO89" s="118"/>
      <c r="VMP89" s="116"/>
      <c r="VMQ89" s="117"/>
      <c r="VMR89" s="118"/>
      <c r="VMS89" s="116"/>
      <c r="VMT89" s="117"/>
      <c r="VMU89" s="118"/>
      <c r="VMV89" s="116"/>
      <c r="VMW89" s="117"/>
      <c r="VMX89" s="118"/>
      <c r="VMY89" s="116"/>
      <c r="VMZ89" s="117"/>
      <c r="VNA89" s="118"/>
      <c r="VNB89" s="116"/>
      <c r="VNC89" s="117"/>
      <c r="VND89" s="118"/>
      <c r="VNE89" s="116"/>
      <c r="VNF89" s="117"/>
      <c r="VNG89" s="118"/>
      <c r="VNH89" s="116"/>
      <c r="VNI89" s="117"/>
      <c r="VNJ89" s="118"/>
      <c r="VNK89" s="116"/>
      <c r="VNL89" s="117"/>
      <c r="VNM89" s="118"/>
      <c r="VNN89" s="116"/>
      <c r="VNO89" s="117"/>
      <c r="VNP89" s="118"/>
      <c r="VNQ89" s="116"/>
      <c r="VNR89" s="117"/>
      <c r="VNS89" s="118"/>
      <c r="VNT89" s="116"/>
      <c r="VNU89" s="117"/>
      <c r="VNV89" s="118"/>
      <c r="VNW89" s="116"/>
      <c r="VNX89" s="117"/>
      <c r="VNY89" s="118"/>
      <c r="VNZ89" s="116"/>
      <c r="VOA89" s="117"/>
      <c r="VOB89" s="118"/>
      <c r="VOC89" s="116"/>
      <c r="VOD89" s="117"/>
      <c r="VOE89" s="118"/>
      <c r="VOF89" s="116"/>
      <c r="VOG89" s="117"/>
      <c r="VOH89" s="118"/>
      <c r="VOI89" s="116"/>
      <c r="VOJ89" s="117"/>
      <c r="VOK89" s="118"/>
      <c r="VOL89" s="116"/>
      <c r="VOM89" s="117"/>
      <c r="VON89" s="118"/>
      <c r="VOO89" s="116"/>
      <c r="VOP89" s="117"/>
      <c r="VOQ89" s="118"/>
      <c r="VOR89" s="116"/>
      <c r="VOS89" s="117"/>
      <c r="VOT89" s="118"/>
      <c r="VOU89" s="116"/>
      <c r="VOV89" s="117"/>
      <c r="VOW89" s="118"/>
      <c r="VOX89" s="116"/>
      <c r="VOY89" s="117"/>
      <c r="VOZ89" s="118"/>
      <c r="VPA89" s="116"/>
      <c r="VPB89" s="117"/>
      <c r="VPC89" s="118"/>
      <c r="VPD89" s="116"/>
      <c r="VPE89" s="117"/>
      <c r="VPF89" s="118"/>
      <c r="VPG89" s="116"/>
      <c r="VPH89" s="117"/>
      <c r="VPI89" s="118"/>
      <c r="VPJ89" s="116"/>
      <c r="VPK89" s="117"/>
      <c r="VPL89" s="118"/>
      <c r="VPM89" s="116"/>
      <c r="VPN89" s="117"/>
      <c r="VPO89" s="118"/>
      <c r="VPP89" s="116"/>
      <c r="VPQ89" s="117"/>
      <c r="VPR89" s="118"/>
      <c r="VPS89" s="116"/>
      <c r="VPT89" s="117"/>
      <c r="VPU89" s="118"/>
      <c r="VPV89" s="116"/>
      <c r="VPW89" s="117"/>
      <c r="VPX89" s="118"/>
      <c r="VPY89" s="116"/>
      <c r="VPZ89" s="117"/>
      <c r="VQA89" s="118"/>
      <c r="VQB89" s="116"/>
      <c r="VQC89" s="117"/>
      <c r="VQD89" s="118"/>
      <c r="VQE89" s="116"/>
      <c r="VQF89" s="117"/>
      <c r="VQG89" s="118"/>
      <c r="VQH89" s="116"/>
      <c r="VQI89" s="117"/>
      <c r="VQJ89" s="118"/>
      <c r="VQK89" s="116"/>
      <c r="VQL89" s="117"/>
      <c r="VQM89" s="118"/>
      <c r="VQN89" s="116"/>
      <c r="VQO89" s="117"/>
      <c r="VQP89" s="118"/>
      <c r="VQQ89" s="116"/>
      <c r="VQR89" s="117"/>
      <c r="VQS89" s="118"/>
      <c r="VQT89" s="116"/>
      <c r="VQU89" s="117"/>
      <c r="VQV89" s="118"/>
      <c r="VQW89" s="116"/>
      <c r="VQX89" s="117"/>
      <c r="VQY89" s="118"/>
      <c r="VQZ89" s="116"/>
      <c r="VRA89" s="117"/>
      <c r="VRB89" s="118"/>
      <c r="VRC89" s="116"/>
      <c r="VRD89" s="117"/>
      <c r="VRE89" s="118"/>
      <c r="VRF89" s="116"/>
      <c r="VRG89" s="117"/>
      <c r="VRH89" s="118"/>
      <c r="VRI89" s="116"/>
      <c r="VRJ89" s="117"/>
      <c r="VRK89" s="118"/>
      <c r="VRL89" s="116"/>
      <c r="VRM89" s="117"/>
      <c r="VRN89" s="118"/>
      <c r="VRO89" s="116"/>
      <c r="VRP89" s="117"/>
      <c r="VRQ89" s="118"/>
      <c r="VRR89" s="116"/>
      <c r="VRS89" s="117"/>
      <c r="VRT89" s="118"/>
      <c r="VRU89" s="116"/>
      <c r="VRV89" s="117"/>
      <c r="VRW89" s="118"/>
      <c r="VRX89" s="116"/>
      <c r="VRY89" s="117"/>
      <c r="VRZ89" s="118"/>
      <c r="VSA89" s="116"/>
      <c r="VSB89" s="117"/>
      <c r="VSC89" s="118"/>
      <c r="VSD89" s="116"/>
      <c r="VSE89" s="117"/>
      <c r="VSF89" s="118"/>
      <c r="VSG89" s="116"/>
      <c r="VSH89" s="117"/>
      <c r="VSI89" s="118"/>
      <c r="VSJ89" s="116"/>
      <c r="VSK89" s="117"/>
      <c r="VSL89" s="118"/>
      <c r="VSM89" s="116"/>
      <c r="VSN89" s="117"/>
      <c r="VSO89" s="118"/>
      <c r="VSP89" s="116"/>
      <c r="VSQ89" s="117"/>
      <c r="VSR89" s="118"/>
      <c r="VSS89" s="116"/>
      <c r="VST89" s="117"/>
      <c r="VSU89" s="118"/>
      <c r="VSV89" s="116"/>
      <c r="VSW89" s="117"/>
      <c r="VSX89" s="118"/>
      <c r="VSY89" s="116"/>
      <c r="VSZ89" s="117"/>
      <c r="VTA89" s="118"/>
      <c r="VTB89" s="116"/>
      <c r="VTC89" s="117"/>
      <c r="VTD89" s="118"/>
      <c r="VTE89" s="116"/>
      <c r="VTF89" s="117"/>
      <c r="VTG89" s="118"/>
      <c r="VTH89" s="116"/>
      <c r="VTI89" s="117"/>
      <c r="VTJ89" s="118"/>
      <c r="VTK89" s="116"/>
      <c r="VTL89" s="117"/>
      <c r="VTM89" s="118"/>
      <c r="VTN89" s="116"/>
      <c r="VTO89" s="117"/>
      <c r="VTP89" s="118"/>
      <c r="VTQ89" s="116"/>
      <c r="VTR89" s="117"/>
      <c r="VTS89" s="118"/>
      <c r="VTT89" s="116"/>
      <c r="VTU89" s="117"/>
      <c r="VTV89" s="118"/>
      <c r="VTW89" s="116"/>
      <c r="VTX89" s="117"/>
      <c r="VTY89" s="118"/>
      <c r="VTZ89" s="116"/>
      <c r="VUA89" s="117"/>
      <c r="VUB89" s="118"/>
      <c r="VUC89" s="116"/>
      <c r="VUD89" s="117"/>
      <c r="VUE89" s="118"/>
      <c r="VUF89" s="116"/>
      <c r="VUG89" s="117"/>
      <c r="VUH89" s="118"/>
      <c r="VUI89" s="116"/>
      <c r="VUJ89" s="117"/>
      <c r="VUK89" s="118"/>
      <c r="VUL89" s="116"/>
      <c r="VUM89" s="117"/>
      <c r="VUN89" s="118"/>
      <c r="VUO89" s="116"/>
      <c r="VUP89" s="117"/>
      <c r="VUQ89" s="118"/>
      <c r="VUR89" s="116"/>
      <c r="VUS89" s="117"/>
      <c r="VUT89" s="118"/>
      <c r="VUU89" s="116"/>
      <c r="VUV89" s="117"/>
      <c r="VUW89" s="118"/>
      <c r="VUX89" s="116"/>
      <c r="VUY89" s="117"/>
      <c r="VUZ89" s="118"/>
      <c r="VVA89" s="116"/>
      <c r="VVB89" s="117"/>
      <c r="VVC89" s="118"/>
      <c r="VVD89" s="116"/>
      <c r="VVE89" s="117"/>
      <c r="VVF89" s="118"/>
      <c r="VVG89" s="116"/>
      <c r="VVH89" s="117"/>
      <c r="VVI89" s="118"/>
      <c r="VVJ89" s="116"/>
      <c r="VVK89" s="117"/>
      <c r="VVL89" s="118"/>
      <c r="VVM89" s="116"/>
      <c r="VVN89" s="117"/>
      <c r="VVO89" s="118"/>
      <c r="VVP89" s="116"/>
      <c r="VVQ89" s="117"/>
      <c r="VVR89" s="118"/>
      <c r="VVS89" s="116"/>
      <c r="VVT89" s="117"/>
      <c r="VVU89" s="118"/>
      <c r="VVV89" s="116"/>
      <c r="VVW89" s="117"/>
      <c r="VVX89" s="118"/>
      <c r="VVY89" s="116"/>
      <c r="VVZ89" s="117"/>
      <c r="VWA89" s="118"/>
      <c r="VWB89" s="116"/>
      <c r="VWC89" s="117"/>
      <c r="VWD89" s="118"/>
      <c r="VWE89" s="116"/>
      <c r="VWF89" s="117"/>
      <c r="VWG89" s="118"/>
      <c r="VWH89" s="116"/>
      <c r="VWI89" s="117"/>
      <c r="VWJ89" s="118"/>
      <c r="VWK89" s="116"/>
      <c r="VWL89" s="117"/>
      <c r="VWM89" s="118"/>
      <c r="VWN89" s="116"/>
      <c r="VWO89" s="117"/>
      <c r="VWP89" s="118"/>
      <c r="VWQ89" s="116"/>
      <c r="VWR89" s="117"/>
      <c r="VWS89" s="118"/>
      <c r="VWT89" s="116"/>
      <c r="VWU89" s="117"/>
      <c r="VWV89" s="118"/>
      <c r="VWW89" s="116"/>
      <c r="VWX89" s="117"/>
      <c r="VWY89" s="118"/>
      <c r="VWZ89" s="116"/>
      <c r="VXA89" s="117"/>
      <c r="VXB89" s="118"/>
      <c r="VXC89" s="116"/>
      <c r="VXD89" s="117"/>
      <c r="VXE89" s="118"/>
      <c r="VXF89" s="116"/>
      <c r="VXG89" s="117"/>
      <c r="VXH89" s="118"/>
      <c r="VXI89" s="116"/>
      <c r="VXJ89" s="117"/>
      <c r="VXK89" s="118"/>
      <c r="VXL89" s="116"/>
      <c r="VXM89" s="117"/>
      <c r="VXN89" s="118"/>
      <c r="VXO89" s="116"/>
      <c r="VXP89" s="117"/>
      <c r="VXQ89" s="118"/>
      <c r="VXR89" s="116"/>
      <c r="VXS89" s="117"/>
      <c r="VXT89" s="118"/>
      <c r="VXU89" s="116"/>
      <c r="VXV89" s="117"/>
      <c r="VXW89" s="118"/>
      <c r="VXX89" s="116"/>
      <c r="VXY89" s="117"/>
      <c r="VXZ89" s="118"/>
      <c r="VYA89" s="116"/>
      <c r="VYB89" s="117"/>
      <c r="VYC89" s="118"/>
      <c r="VYD89" s="116"/>
      <c r="VYE89" s="117"/>
      <c r="VYF89" s="118"/>
      <c r="VYG89" s="116"/>
      <c r="VYH89" s="117"/>
      <c r="VYI89" s="118"/>
      <c r="VYJ89" s="116"/>
      <c r="VYK89" s="117"/>
      <c r="VYL89" s="118"/>
      <c r="VYM89" s="116"/>
      <c r="VYN89" s="117"/>
      <c r="VYO89" s="118"/>
      <c r="VYP89" s="116"/>
      <c r="VYQ89" s="117"/>
      <c r="VYR89" s="118"/>
      <c r="VYS89" s="116"/>
      <c r="VYT89" s="117"/>
      <c r="VYU89" s="118"/>
      <c r="VYV89" s="116"/>
      <c r="VYW89" s="117"/>
      <c r="VYX89" s="118"/>
      <c r="VYY89" s="116"/>
      <c r="VYZ89" s="117"/>
      <c r="VZA89" s="118"/>
      <c r="VZB89" s="116"/>
      <c r="VZC89" s="117"/>
      <c r="VZD89" s="118"/>
      <c r="VZE89" s="116"/>
      <c r="VZF89" s="117"/>
      <c r="VZG89" s="118"/>
      <c r="VZH89" s="116"/>
      <c r="VZI89" s="117"/>
      <c r="VZJ89" s="118"/>
      <c r="VZK89" s="116"/>
      <c r="VZL89" s="117"/>
      <c r="VZM89" s="118"/>
      <c r="VZN89" s="116"/>
      <c r="VZO89" s="117"/>
      <c r="VZP89" s="118"/>
      <c r="VZQ89" s="116"/>
      <c r="VZR89" s="117"/>
      <c r="VZS89" s="118"/>
      <c r="VZT89" s="116"/>
      <c r="VZU89" s="117"/>
      <c r="VZV89" s="118"/>
      <c r="VZW89" s="116"/>
      <c r="VZX89" s="117"/>
      <c r="VZY89" s="118"/>
      <c r="VZZ89" s="116"/>
      <c r="WAA89" s="117"/>
      <c r="WAB89" s="118"/>
      <c r="WAC89" s="116"/>
      <c r="WAD89" s="117"/>
      <c r="WAE89" s="118"/>
      <c r="WAF89" s="116"/>
      <c r="WAG89" s="117"/>
      <c r="WAH89" s="118"/>
      <c r="WAI89" s="116"/>
      <c r="WAJ89" s="117"/>
      <c r="WAK89" s="118"/>
      <c r="WAL89" s="116"/>
      <c r="WAM89" s="117"/>
      <c r="WAN89" s="118"/>
      <c r="WAO89" s="116"/>
      <c r="WAP89" s="117"/>
      <c r="WAQ89" s="118"/>
      <c r="WAR89" s="116"/>
      <c r="WAS89" s="117"/>
      <c r="WAT89" s="118"/>
      <c r="WAU89" s="116"/>
      <c r="WAV89" s="117"/>
      <c r="WAW89" s="118"/>
      <c r="WAX89" s="116"/>
      <c r="WAY89" s="117"/>
      <c r="WAZ89" s="118"/>
      <c r="WBA89" s="116"/>
      <c r="WBB89" s="117"/>
      <c r="WBC89" s="118"/>
      <c r="WBD89" s="116"/>
      <c r="WBE89" s="117"/>
      <c r="WBF89" s="118"/>
      <c r="WBG89" s="116"/>
      <c r="WBH89" s="117"/>
      <c r="WBI89" s="118"/>
      <c r="WBJ89" s="116"/>
      <c r="WBK89" s="117"/>
      <c r="WBL89" s="118"/>
      <c r="WBM89" s="116"/>
      <c r="WBN89" s="117"/>
      <c r="WBO89" s="118"/>
      <c r="WBP89" s="116"/>
      <c r="WBQ89" s="117"/>
      <c r="WBR89" s="118"/>
      <c r="WBS89" s="116"/>
      <c r="WBT89" s="117"/>
      <c r="WBU89" s="118"/>
      <c r="WBV89" s="116"/>
      <c r="WBW89" s="117"/>
      <c r="WBX89" s="118"/>
      <c r="WBY89" s="116"/>
      <c r="WBZ89" s="117"/>
      <c r="WCA89" s="118"/>
      <c r="WCB89" s="116"/>
      <c r="WCC89" s="117"/>
      <c r="WCD89" s="118"/>
      <c r="WCE89" s="116"/>
      <c r="WCF89" s="117"/>
      <c r="WCG89" s="118"/>
      <c r="WCH89" s="116"/>
      <c r="WCI89" s="117"/>
      <c r="WCJ89" s="118"/>
      <c r="WCK89" s="116"/>
      <c r="WCL89" s="117"/>
      <c r="WCM89" s="118"/>
      <c r="WCN89" s="116"/>
      <c r="WCO89" s="117"/>
      <c r="WCP89" s="118"/>
      <c r="WCQ89" s="116"/>
      <c r="WCR89" s="117"/>
      <c r="WCS89" s="118"/>
      <c r="WCT89" s="116"/>
      <c r="WCU89" s="117"/>
      <c r="WCV89" s="118"/>
      <c r="WCW89" s="116"/>
      <c r="WCX89" s="117"/>
      <c r="WCY89" s="118"/>
      <c r="WCZ89" s="116"/>
      <c r="WDA89" s="117"/>
      <c r="WDB89" s="118"/>
      <c r="WDC89" s="116"/>
      <c r="WDD89" s="117"/>
      <c r="WDE89" s="118"/>
      <c r="WDF89" s="116"/>
      <c r="WDG89" s="117"/>
      <c r="WDH89" s="118"/>
      <c r="WDI89" s="116"/>
      <c r="WDJ89" s="117"/>
      <c r="WDK89" s="118"/>
      <c r="WDL89" s="116"/>
      <c r="WDM89" s="117"/>
      <c r="WDN89" s="118"/>
      <c r="WDO89" s="116"/>
      <c r="WDP89" s="117"/>
      <c r="WDQ89" s="118"/>
      <c r="WDR89" s="116"/>
      <c r="WDS89" s="117"/>
      <c r="WDT89" s="118"/>
      <c r="WDU89" s="116"/>
      <c r="WDV89" s="117"/>
      <c r="WDW89" s="118"/>
      <c r="WDX89" s="116"/>
      <c r="WDY89" s="117"/>
      <c r="WDZ89" s="118"/>
      <c r="WEA89" s="116"/>
      <c r="WEB89" s="117"/>
      <c r="WEC89" s="118"/>
      <c r="WED89" s="116"/>
      <c r="WEE89" s="117"/>
      <c r="WEF89" s="118"/>
      <c r="WEG89" s="116"/>
      <c r="WEH89" s="117"/>
      <c r="WEI89" s="118"/>
      <c r="WEJ89" s="116"/>
      <c r="WEK89" s="117"/>
      <c r="WEL89" s="118"/>
      <c r="WEM89" s="116"/>
      <c r="WEN89" s="117"/>
      <c r="WEO89" s="118"/>
      <c r="WEP89" s="116"/>
      <c r="WEQ89" s="117"/>
      <c r="WER89" s="118"/>
      <c r="WES89" s="116"/>
      <c r="WET89" s="117"/>
      <c r="WEU89" s="118"/>
      <c r="WEV89" s="116"/>
      <c r="WEW89" s="117"/>
      <c r="WEX89" s="118"/>
      <c r="WEY89" s="116"/>
      <c r="WEZ89" s="117"/>
      <c r="WFA89" s="118"/>
      <c r="WFB89" s="116"/>
      <c r="WFC89" s="117"/>
      <c r="WFD89" s="118"/>
      <c r="WFE89" s="116"/>
      <c r="WFF89" s="117"/>
      <c r="WFG89" s="118"/>
      <c r="WFH89" s="116"/>
      <c r="WFI89" s="117"/>
      <c r="WFJ89" s="118"/>
      <c r="WFK89" s="116"/>
      <c r="WFL89" s="117"/>
      <c r="WFM89" s="118"/>
      <c r="WFN89" s="116"/>
      <c r="WFO89" s="117"/>
      <c r="WFP89" s="118"/>
      <c r="WFQ89" s="116"/>
      <c r="WFR89" s="117"/>
      <c r="WFS89" s="118"/>
      <c r="WFT89" s="116"/>
      <c r="WFU89" s="117"/>
      <c r="WFV89" s="118"/>
      <c r="WFW89" s="116"/>
      <c r="WFX89" s="117"/>
      <c r="WFY89" s="118"/>
      <c r="WFZ89" s="116"/>
      <c r="WGA89" s="117"/>
      <c r="WGB89" s="118"/>
      <c r="WGC89" s="116"/>
      <c r="WGD89" s="117"/>
      <c r="WGE89" s="118"/>
      <c r="WGF89" s="116"/>
      <c r="WGG89" s="117"/>
      <c r="WGH89" s="118"/>
      <c r="WGI89" s="116"/>
      <c r="WGJ89" s="117"/>
      <c r="WGK89" s="118"/>
      <c r="WGL89" s="116"/>
      <c r="WGM89" s="117"/>
      <c r="WGN89" s="118"/>
      <c r="WGO89" s="116"/>
      <c r="WGP89" s="117"/>
      <c r="WGQ89" s="118"/>
      <c r="WGR89" s="116"/>
      <c r="WGS89" s="117"/>
      <c r="WGT89" s="118"/>
      <c r="WGU89" s="116"/>
      <c r="WGV89" s="117"/>
      <c r="WGW89" s="118"/>
      <c r="WGX89" s="116"/>
      <c r="WGY89" s="117"/>
      <c r="WGZ89" s="118"/>
      <c r="WHA89" s="116"/>
      <c r="WHB89" s="117"/>
      <c r="WHC89" s="118"/>
      <c r="WHD89" s="116"/>
      <c r="WHE89" s="117"/>
      <c r="WHF89" s="118"/>
      <c r="WHG89" s="116"/>
      <c r="WHH89" s="117"/>
      <c r="WHI89" s="118"/>
      <c r="WHJ89" s="116"/>
      <c r="WHK89" s="117"/>
      <c r="WHL89" s="118"/>
      <c r="WHM89" s="116"/>
      <c r="WHN89" s="117"/>
      <c r="WHO89" s="118"/>
      <c r="WHP89" s="116"/>
      <c r="WHQ89" s="117"/>
      <c r="WHR89" s="118"/>
      <c r="WHS89" s="116"/>
      <c r="WHT89" s="117"/>
      <c r="WHU89" s="118"/>
      <c r="WHV89" s="116"/>
      <c r="WHW89" s="117"/>
      <c r="WHX89" s="118"/>
      <c r="WHY89" s="116"/>
      <c r="WHZ89" s="117"/>
      <c r="WIA89" s="118"/>
      <c r="WIB89" s="116"/>
      <c r="WIC89" s="117"/>
      <c r="WID89" s="118"/>
      <c r="WIE89" s="116"/>
      <c r="WIF89" s="117"/>
      <c r="WIG89" s="118"/>
      <c r="WIH89" s="116"/>
      <c r="WII89" s="117"/>
      <c r="WIJ89" s="118"/>
      <c r="WIK89" s="116"/>
      <c r="WIL89" s="117"/>
      <c r="WIM89" s="118"/>
      <c r="WIN89" s="116"/>
      <c r="WIO89" s="117"/>
      <c r="WIP89" s="118"/>
      <c r="WIQ89" s="116"/>
      <c r="WIR89" s="117"/>
      <c r="WIS89" s="118"/>
      <c r="WIT89" s="116"/>
      <c r="WIU89" s="117"/>
      <c r="WIV89" s="118"/>
      <c r="WIW89" s="116"/>
      <c r="WIX89" s="117"/>
      <c r="WIY89" s="118"/>
      <c r="WIZ89" s="116"/>
      <c r="WJA89" s="117"/>
      <c r="WJB89" s="118"/>
      <c r="WJC89" s="116"/>
      <c r="WJD89" s="117"/>
      <c r="WJE89" s="118"/>
      <c r="WJF89" s="116"/>
      <c r="WJG89" s="117"/>
      <c r="WJH89" s="118"/>
      <c r="WJI89" s="116"/>
      <c r="WJJ89" s="117"/>
      <c r="WJK89" s="118"/>
      <c r="WJL89" s="116"/>
      <c r="WJM89" s="117"/>
      <c r="WJN89" s="118"/>
      <c r="WJO89" s="116"/>
      <c r="WJP89" s="117"/>
      <c r="WJQ89" s="118"/>
      <c r="WJR89" s="116"/>
      <c r="WJS89" s="117"/>
      <c r="WJT89" s="118"/>
      <c r="WJU89" s="116"/>
      <c r="WJV89" s="117"/>
      <c r="WJW89" s="118"/>
      <c r="WJX89" s="116"/>
      <c r="WJY89" s="117"/>
      <c r="WJZ89" s="118"/>
      <c r="WKA89" s="116"/>
      <c r="WKB89" s="117"/>
      <c r="WKC89" s="118"/>
      <c r="WKD89" s="116"/>
      <c r="WKE89" s="117"/>
      <c r="WKF89" s="118"/>
      <c r="WKG89" s="116"/>
      <c r="WKH89" s="117"/>
      <c r="WKI89" s="118"/>
      <c r="WKJ89" s="116"/>
      <c r="WKK89" s="117"/>
      <c r="WKL89" s="118"/>
      <c r="WKM89" s="116"/>
      <c r="WKN89" s="117"/>
      <c r="WKO89" s="118"/>
      <c r="WKP89" s="116"/>
      <c r="WKQ89" s="117"/>
      <c r="WKR89" s="118"/>
      <c r="WKS89" s="116"/>
      <c r="WKT89" s="117"/>
      <c r="WKU89" s="118"/>
      <c r="WKV89" s="116"/>
      <c r="WKW89" s="117"/>
      <c r="WKX89" s="118"/>
      <c r="WKY89" s="116"/>
      <c r="WKZ89" s="117"/>
      <c r="WLA89" s="118"/>
      <c r="WLB89" s="116"/>
      <c r="WLC89" s="117"/>
      <c r="WLD89" s="118"/>
      <c r="WLE89" s="116"/>
      <c r="WLF89" s="117"/>
      <c r="WLG89" s="118"/>
      <c r="WLH89" s="116"/>
      <c r="WLI89" s="117"/>
      <c r="WLJ89" s="118"/>
      <c r="WLK89" s="116"/>
      <c r="WLL89" s="117"/>
      <c r="WLM89" s="118"/>
      <c r="WLN89" s="116"/>
      <c r="WLO89" s="117"/>
      <c r="WLP89" s="118"/>
      <c r="WLQ89" s="116"/>
      <c r="WLR89" s="117"/>
      <c r="WLS89" s="118"/>
      <c r="WLT89" s="116"/>
      <c r="WLU89" s="117"/>
      <c r="WLV89" s="118"/>
      <c r="WLW89" s="116"/>
      <c r="WLX89" s="117"/>
      <c r="WLY89" s="118"/>
      <c r="WLZ89" s="116"/>
      <c r="WMA89" s="117"/>
      <c r="WMB89" s="118"/>
      <c r="WMC89" s="116"/>
      <c r="WMD89" s="117"/>
      <c r="WME89" s="118"/>
      <c r="WMF89" s="116"/>
      <c r="WMG89" s="117"/>
      <c r="WMH89" s="118"/>
      <c r="WMI89" s="116"/>
      <c r="WMJ89" s="117"/>
      <c r="WMK89" s="118"/>
      <c r="WML89" s="116"/>
      <c r="WMM89" s="117"/>
      <c r="WMN89" s="118"/>
      <c r="WMO89" s="116"/>
      <c r="WMP89" s="117"/>
      <c r="WMQ89" s="118"/>
      <c r="WMR89" s="116"/>
      <c r="WMS89" s="117"/>
      <c r="WMT89" s="118"/>
      <c r="WMU89" s="116"/>
      <c r="WMV89" s="117"/>
      <c r="WMW89" s="118"/>
      <c r="WMX89" s="116"/>
      <c r="WMY89" s="117"/>
      <c r="WMZ89" s="118"/>
      <c r="WNA89" s="116"/>
      <c r="WNB89" s="117"/>
      <c r="WNC89" s="118"/>
      <c r="WND89" s="116"/>
      <c r="WNE89" s="117"/>
      <c r="WNF89" s="118"/>
      <c r="WNG89" s="116"/>
      <c r="WNH89" s="117"/>
      <c r="WNI89" s="118"/>
      <c r="WNJ89" s="116"/>
      <c r="WNK89" s="117"/>
      <c r="WNL89" s="118"/>
      <c r="WNM89" s="116"/>
      <c r="WNN89" s="117"/>
      <c r="WNO89" s="118"/>
      <c r="WNP89" s="116"/>
      <c r="WNQ89" s="117"/>
      <c r="WNR89" s="118"/>
      <c r="WNS89" s="116"/>
      <c r="WNT89" s="117"/>
      <c r="WNU89" s="118"/>
      <c r="WNV89" s="116"/>
      <c r="WNW89" s="117"/>
      <c r="WNX89" s="118"/>
      <c r="WNY89" s="116"/>
      <c r="WNZ89" s="117"/>
      <c r="WOA89" s="118"/>
      <c r="WOB89" s="116"/>
      <c r="WOC89" s="117"/>
      <c r="WOD89" s="118"/>
      <c r="WOE89" s="116"/>
      <c r="WOF89" s="117"/>
      <c r="WOG89" s="118"/>
      <c r="WOH89" s="116"/>
      <c r="WOI89" s="117"/>
      <c r="WOJ89" s="118"/>
      <c r="WOK89" s="116"/>
      <c r="WOL89" s="117"/>
      <c r="WOM89" s="118"/>
      <c r="WON89" s="116"/>
      <c r="WOO89" s="117"/>
      <c r="WOP89" s="118"/>
      <c r="WOQ89" s="116"/>
      <c r="WOR89" s="117"/>
      <c r="WOS89" s="118"/>
      <c r="WOT89" s="116"/>
      <c r="WOU89" s="117"/>
      <c r="WOV89" s="118"/>
      <c r="WOW89" s="116"/>
      <c r="WOX89" s="117"/>
      <c r="WOY89" s="118"/>
      <c r="WOZ89" s="116"/>
      <c r="WPA89" s="117"/>
      <c r="WPB89" s="118"/>
      <c r="WPC89" s="116"/>
      <c r="WPD89" s="117"/>
      <c r="WPE89" s="118"/>
      <c r="WPF89" s="116"/>
      <c r="WPG89" s="117"/>
      <c r="WPH89" s="118"/>
      <c r="WPI89" s="116"/>
      <c r="WPJ89" s="117"/>
      <c r="WPK89" s="118"/>
      <c r="WPL89" s="116"/>
      <c r="WPM89" s="117"/>
      <c r="WPN89" s="118"/>
      <c r="WPO89" s="116"/>
      <c r="WPP89" s="117"/>
      <c r="WPQ89" s="118"/>
      <c r="WPR89" s="116"/>
      <c r="WPS89" s="117"/>
      <c r="WPT89" s="118"/>
      <c r="WPU89" s="116"/>
      <c r="WPV89" s="117"/>
      <c r="WPW89" s="118"/>
      <c r="WPX89" s="116"/>
      <c r="WPY89" s="117"/>
      <c r="WPZ89" s="118"/>
      <c r="WQA89" s="116"/>
      <c r="WQB89" s="117"/>
      <c r="WQC89" s="118"/>
      <c r="WQD89" s="116"/>
      <c r="WQE89" s="117"/>
      <c r="WQF89" s="118"/>
      <c r="WQG89" s="116"/>
      <c r="WQH89" s="117"/>
      <c r="WQI89" s="118"/>
      <c r="WQJ89" s="116"/>
      <c r="WQK89" s="117"/>
      <c r="WQL89" s="118"/>
      <c r="WQM89" s="116"/>
      <c r="WQN89" s="117"/>
      <c r="WQO89" s="118"/>
      <c r="WQP89" s="116"/>
      <c r="WQQ89" s="117"/>
      <c r="WQR89" s="118"/>
      <c r="WQS89" s="116"/>
      <c r="WQT89" s="117"/>
      <c r="WQU89" s="118"/>
      <c r="WQV89" s="116"/>
      <c r="WQW89" s="117"/>
      <c r="WQX89" s="118"/>
      <c r="WQY89" s="116"/>
      <c r="WQZ89" s="117"/>
      <c r="WRA89" s="118"/>
      <c r="WRB89" s="116"/>
      <c r="WRC89" s="117"/>
      <c r="WRD89" s="118"/>
      <c r="WRE89" s="116"/>
      <c r="WRF89" s="117"/>
      <c r="WRG89" s="118"/>
      <c r="WRH89" s="116"/>
      <c r="WRI89" s="117"/>
      <c r="WRJ89" s="118"/>
      <c r="WRK89" s="116"/>
      <c r="WRL89" s="117"/>
      <c r="WRM89" s="118"/>
      <c r="WRN89" s="116"/>
      <c r="WRO89" s="117"/>
      <c r="WRP89" s="118"/>
      <c r="WRQ89" s="116"/>
      <c r="WRR89" s="117"/>
      <c r="WRS89" s="118"/>
      <c r="WRT89" s="116"/>
      <c r="WRU89" s="117"/>
      <c r="WRV89" s="118"/>
      <c r="WRW89" s="116"/>
      <c r="WRX89" s="117"/>
      <c r="WRY89" s="118"/>
      <c r="WRZ89" s="116"/>
      <c r="WSA89" s="117"/>
      <c r="WSB89" s="118"/>
      <c r="WSC89" s="116"/>
      <c r="WSD89" s="117"/>
      <c r="WSE89" s="118"/>
      <c r="WSF89" s="116"/>
      <c r="WSG89" s="117"/>
      <c r="WSH89" s="118"/>
      <c r="WSI89" s="116"/>
      <c r="WSJ89" s="117"/>
      <c r="WSK89" s="118"/>
      <c r="WSL89" s="116"/>
      <c r="WSM89" s="117"/>
      <c r="WSN89" s="118"/>
      <c r="WSO89" s="116"/>
      <c r="WSP89" s="117"/>
      <c r="WSQ89" s="118"/>
      <c r="WSR89" s="116"/>
      <c r="WSS89" s="117"/>
      <c r="WST89" s="118"/>
      <c r="WSU89" s="116"/>
      <c r="WSV89" s="117"/>
      <c r="WSW89" s="118"/>
      <c r="WSX89" s="116"/>
      <c r="WSY89" s="117"/>
      <c r="WSZ89" s="118"/>
      <c r="WTA89" s="116"/>
      <c r="WTB89" s="117"/>
      <c r="WTC89" s="118"/>
      <c r="WTD89" s="116"/>
      <c r="WTE89" s="117"/>
      <c r="WTF89" s="118"/>
      <c r="WTG89" s="116"/>
      <c r="WTH89" s="117"/>
      <c r="WTI89" s="118"/>
      <c r="WTJ89" s="116"/>
      <c r="WTK89" s="117"/>
      <c r="WTL89" s="118"/>
      <c r="WTM89" s="116"/>
      <c r="WTN89" s="117"/>
      <c r="WTO89" s="118"/>
      <c r="WTP89" s="116"/>
      <c r="WTQ89" s="117"/>
      <c r="WTR89" s="118"/>
      <c r="WTS89" s="116"/>
      <c r="WTT89" s="117"/>
      <c r="WTU89" s="118"/>
      <c r="WTV89" s="116"/>
      <c r="WTW89" s="117"/>
      <c r="WTX89" s="118"/>
      <c r="WTY89" s="116"/>
      <c r="WTZ89" s="117"/>
      <c r="WUA89" s="118"/>
      <c r="WUB89" s="116"/>
      <c r="WUC89" s="117"/>
      <c r="WUD89" s="118"/>
      <c r="WUE89" s="116"/>
      <c r="WUF89" s="117"/>
      <c r="WUG89" s="118"/>
      <c r="WUH89" s="116"/>
      <c r="WUI89" s="117"/>
      <c r="WUJ89" s="118"/>
      <c r="WUK89" s="116"/>
      <c r="WUL89" s="117"/>
      <c r="WUM89" s="118"/>
      <c r="WUN89" s="116"/>
      <c r="WUO89" s="117"/>
      <c r="WUP89" s="118"/>
      <c r="WUQ89" s="116"/>
      <c r="WUR89" s="117"/>
      <c r="WUS89" s="118"/>
      <c r="WUT89" s="116"/>
      <c r="WUU89" s="117"/>
      <c r="WUV89" s="118"/>
      <c r="WUW89" s="116"/>
      <c r="WUX89" s="117"/>
      <c r="WUY89" s="118"/>
      <c r="WUZ89" s="116"/>
      <c r="WVA89" s="117"/>
      <c r="WVB89" s="118"/>
      <c r="WVC89" s="116"/>
      <c r="WVD89" s="117"/>
      <c r="WVE89" s="118"/>
      <c r="WVF89" s="116"/>
      <c r="WVG89" s="117"/>
      <c r="WVH89" s="118"/>
      <c r="WVI89" s="116"/>
      <c r="WVJ89" s="117"/>
      <c r="WVK89" s="118"/>
      <c r="WVL89" s="116"/>
      <c r="WVM89" s="117"/>
      <c r="WVN89" s="118"/>
      <c r="WVO89" s="116"/>
      <c r="WVP89" s="117"/>
      <c r="WVQ89" s="118"/>
      <c r="WVR89" s="116"/>
      <c r="WVS89" s="117"/>
      <c r="WVT89" s="118"/>
      <c r="WVU89" s="116"/>
      <c r="WVV89" s="117"/>
      <c r="WVW89" s="118"/>
      <c r="WVX89" s="116"/>
      <c r="WVY89" s="117"/>
      <c r="WVZ89" s="118"/>
      <c r="WWA89" s="116"/>
      <c r="WWB89" s="117"/>
      <c r="WWC89" s="118"/>
      <c r="WWD89" s="116"/>
      <c r="WWE89" s="117"/>
      <c r="WWF89" s="118"/>
      <c r="WWG89" s="116"/>
      <c r="WWH89" s="117"/>
      <c r="WWI89" s="118"/>
      <c r="WWJ89" s="116"/>
      <c r="WWK89" s="117"/>
      <c r="WWL89" s="118"/>
      <c r="WWM89" s="116"/>
      <c r="WWN89" s="117"/>
      <c r="WWO89" s="118"/>
      <c r="WWP89" s="116"/>
      <c r="WWQ89" s="117"/>
      <c r="WWR89" s="118"/>
      <c r="WWS89" s="116"/>
      <c r="WWT89" s="117"/>
      <c r="WWU89" s="118"/>
      <c r="WWV89" s="116"/>
      <c r="WWW89" s="117"/>
      <c r="WWX89" s="118"/>
      <c r="WWY89" s="116"/>
      <c r="WWZ89" s="117"/>
      <c r="WXA89" s="118"/>
      <c r="WXB89" s="116"/>
      <c r="WXC89" s="117"/>
      <c r="WXD89" s="118"/>
      <c r="WXE89" s="116"/>
      <c r="WXF89" s="117"/>
      <c r="WXG89" s="118"/>
      <c r="WXH89" s="116"/>
      <c r="WXI89" s="117"/>
      <c r="WXJ89" s="118"/>
      <c r="WXK89" s="116"/>
      <c r="WXL89" s="117"/>
      <c r="WXM89" s="118"/>
      <c r="WXN89" s="116"/>
      <c r="WXO89" s="117"/>
      <c r="WXP89" s="118"/>
      <c r="WXQ89" s="116"/>
      <c r="WXR89" s="117"/>
      <c r="WXS89" s="118"/>
      <c r="WXT89" s="116"/>
      <c r="WXU89" s="117"/>
      <c r="WXV89" s="118"/>
      <c r="WXW89" s="116"/>
      <c r="WXX89" s="117"/>
      <c r="WXY89" s="118"/>
      <c r="WXZ89" s="116"/>
      <c r="WYA89" s="117"/>
      <c r="WYB89" s="118"/>
      <c r="WYC89" s="116"/>
      <c r="WYD89" s="117"/>
      <c r="WYE89" s="118"/>
      <c r="WYF89" s="116"/>
      <c r="WYG89" s="117"/>
      <c r="WYH89" s="118"/>
      <c r="WYI89" s="116"/>
      <c r="WYJ89" s="117"/>
      <c r="WYK89" s="118"/>
      <c r="WYL89" s="116"/>
      <c r="WYM89" s="117"/>
      <c r="WYN89" s="118"/>
      <c r="WYO89" s="116"/>
      <c r="WYP89" s="117"/>
      <c r="WYQ89" s="118"/>
      <c r="WYR89" s="116"/>
      <c r="WYS89" s="117"/>
      <c r="WYT89" s="118"/>
      <c r="WYU89" s="116"/>
      <c r="WYV89" s="117"/>
      <c r="WYW89" s="118"/>
      <c r="WYX89" s="116"/>
      <c r="WYY89" s="117"/>
      <c r="WYZ89" s="118"/>
      <c r="WZA89" s="116"/>
      <c r="WZB89" s="117"/>
      <c r="WZC89" s="118"/>
      <c r="WZD89" s="116"/>
      <c r="WZE89" s="117"/>
      <c r="WZF89" s="118"/>
      <c r="WZG89" s="116"/>
      <c r="WZH89" s="117"/>
      <c r="WZI89" s="118"/>
      <c r="WZJ89" s="116"/>
      <c r="WZK89" s="117"/>
      <c r="WZL89" s="118"/>
      <c r="WZM89" s="116"/>
      <c r="WZN89" s="117"/>
      <c r="WZO89" s="118"/>
      <c r="WZP89" s="116"/>
      <c r="WZQ89" s="117"/>
      <c r="WZR89" s="118"/>
      <c r="WZS89" s="116"/>
      <c r="WZT89" s="117"/>
      <c r="WZU89" s="118"/>
      <c r="WZV89" s="116"/>
      <c r="WZW89" s="117"/>
      <c r="WZX89" s="118"/>
      <c r="WZY89" s="116"/>
      <c r="WZZ89" s="117"/>
      <c r="XAA89" s="118"/>
      <c r="XAB89" s="116"/>
      <c r="XAC89" s="117"/>
      <c r="XAD89" s="118"/>
      <c r="XAE89" s="116"/>
      <c r="XAF89" s="117"/>
      <c r="XAG89" s="118"/>
      <c r="XAH89" s="116"/>
      <c r="XAI89" s="117"/>
      <c r="XAJ89" s="118"/>
      <c r="XAK89" s="116"/>
      <c r="XAL89" s="117"/>
      <c r="XAM89" s="118"/>
      <c r="XAN89" s="116"/>
      <c r="XAO89" s="117"/>
      <c r="XAP89" s="118"/>
      <c r="XAQ89" s="116"/>
      <c r="XAR89" s="117"/>
      <c r="XAS89" s="118"/>
      <c r="XAT89" s="116"/>
      <c r="XAU89" s="117"/>
      <c r="XAV89" s="118"/>
      <c r="XAW89" s="116"/>
      <c r="XAX89" s="117"/>
      <c r="XAY89" s="118"/>
      <c r="XAZ89" s="116"/>
      <c r="XBA89" s="117"/>
      <c r="XBB89" s="118"/>
      <c r="XBC89" s="116"/>
      <c r="XBD89" s="117"/>
      <c r="XBE89" s="118"/>
      <c r="XBF89" s="116"/>
      <c r="XBG89" s="117"/>
      <c r="XBH89" s="118"/>
      <c r="XBI89" s="116"/>
      <c r="XBJ89" s="117"/>
      <c r="XBK89" s="118"/>
      <c r="XBL89" s="116"/>
      <c r="XBM89" s="117"/>
      <c r="XBN89" s="118"/>
      <c r="XBO89" s="116"/>
      <c r="XBP89" s="117"/>
      <c r="XBQ89" s="118"/>
      <c r="XBR89" s="116"/>
      <c r="XBS89" s="117"/>
      <c r="XBT89" s="118"/>
      <c r="XBU89" s="116"/>
      <c r="XBV89" s="117"/>
      <c r="XBW89" s="118"/>
      <c r="XBX89" s="116"/>
      <c r="XBY89" s="117"/>
      <c r="XBZ89" s="118"/>
      <c r="XCA89" s="116"/>
      <c r="XCB89" s="117"/>
      <c r="XCC89" s="118"/>
      <c r="XCD89" s="116"/>
      <c r="XCE89" s="117"/>
      <c r="XCF89" s="118"/>
      <c r="XCG89" s="116"/>
      <c r="XCH89" s="117"/>
      <c r="XCI89" s="118"/>
      <c r="XCJ89" s="116"/>
      <c r="XCK89" s="117"/>
      <c r="XCL89" s="118"/>
      <c r="XCM89" s="116"/>
      <c r="XCN89" s="117"/>
      <c r="XCO89" s="118"/>
      <c r="XCP89" s="116"/>
      <c r="XCQ89" s="117"/>
      <c r="XCR89" s="118"/>
      <c r="XCS89" s="116"/>
      <c r="XCT89" s="117"/>
      <c r="XCU89" s="118"/>
      <c r="XCV89" s="116"/>
      <c r="XCW89" s="117"/>
      <c r="XCX89" s="118"/>
      <c r="XCY89" s="116"/>
      <c r="XCZ89" s="117"/>
      <c r="XDA89" s="118"/>
      <c r="XDB89" s="116"/>
      <c r="XDC89" s="117"/>
      <c r="XDD89" s="118"/>
      <c r="XDE89" s="116"/>
      <c r="XDF89" s="117"/>
      <c r="XDG89" s="118"/>
      <c r="XDH89" s="116"/>
      <c r="XDI89" s="117"/>
      <c r="XDJ89" s="118"/>
      <c r="XDK89" s="116"/>
      <c r="XDL89" s="117"/>
      <c r="XDM89" s="118"/>
      <c r="XDN89" s="116"/>
      <c r="XDO89" s="117"/>
      <c r="XDP89" s="118"/>
      <c r="XDQ89" s="116"/>
      <c r="XDR89" s="117"/>
      <c r="XDS89" s="118"/>
      <c r="XDT89" s="116"/>
      <c r="XDU89" s="117"/>
      <c r="XDV89" s="118"/>
      <c r="XDW89" s="116"/>
      <c r="XDX89" s="117"/>
      <c r="XDY89" s="118"/>
      <c r="XDZ89" s="116"/>
      <c r="XEA89" s="117"/>
      <c r="XEB89" s="118"/>
      <c r="XEC89" s="116"/>
      <c r="XED89" s="117"/>
      <c r="XEE89" s="118"/>
      <c r="XEF89" s="116"/>
      <c r="XEG89" s="117"/>
      <c r="XEH89" s="118"/>
      <c r="XEI89" s="116"/>
      <c r="XEJ89" s="117"/>
      <c r="XEK89" s="118"/>
      <c r="XEL89" s="116"/>
      <c r="XEM89" s="117"/>
      <c r="XEN89" s="118"/>
      <c r="XEO89" s="116"/>
      <c r="XEP89" s="117"/>
      <c r="XEQ89" s="118"/>
      <c r="XER89" s="116"/>
      <c r="XES89" s="117"/>
      <c r="XET89" s="118"/>
      <c r="XEU89" s="116"/>
      <c r="XEV89" s="117"/>
      <c r="XEW89" s="118"/>
      <c r="XEX89" s="116"/>
      <c r="XEY89" s="125"/>
    </row>
    <row r="90" spans="1:16379" x14ac:dyDescent="0.2">
      <c r="A90" s="116">
        <v>57</v>
      </c>
      <c r="B90" s="117" t="s">
        <v>511</v>
      </c>
      <c r="C90" s="118">
        <v>261</v>
      </c>
      <c r="D90" s="120">
        <f>SUM(D91:D99)</f>
        <v>0</v>
      </c>
      <c r="E90" s="120">
        <f>SUM(E91:E99)</f>
        <v>0</v>
      </c>
    </row>
    <row r="91" spans="1:16379" ht="24" x14ac:dyDescent="0.2">
      <c r="A91" s="116" t="s">
        <v>510</v>
      </c>
      <c r="B91" s="117" t="s">
        <v>509</v>
      </c>
      <c r="C91" s="118">
        <v>262</v>
      </c>
      <c r="D91" s="119"/>
      <c r="E91" s="119"/>
    </row>
    <row r="92" spans="1:16379" s="126" customFormat="1" ht="24" x14ac:dyDescent="0.2">
      <c r="A92" s="116" t="s">
        <v>508</v>
      </c>
      <c r="B92" s="117" t="s">
        <v>507</v>
      </c>
      <c r="C92" s="118">
        <v>263</v>
      </c>
      <c r="D92" s="120"/>
      <c r="E92" s="120"/>
    </row>
    <row r="93" spans="1:16379" ht="24" x14ac:dyDescent="0.2">
      <c r="A93" s="116" t="s">
        <v>506</v>
      </c>
      <c r="B93" s="117" t="s">
        <v>505</v>
      </c>
      <c r="C93" s="118">
        <v>264</v>
      </c>
      <c r="D93" s="120"/>
      <c r="E93" s="120"/>
    </row>
    <row r="94" spans="1:16379" ht="24" x14ac:dyDescent="0.2">
      <c r="A94" s="116" t="s">
        <v>504</v>
      </c>
      <c r="B94" s="117" t="s">
        <v>503</v>
      </c>
      <c r="C94" s="118">
        <v>265</v>
      </c>
      <c r="D94" s="120"/>
      <c r="E94" s="120"/>
    </row>
    <row r="95" spans="1:16379" ht="24" x14ac:dyDescent="0.2">
      <c r="A95" s="116" t="s">
        <v>502</v>
      </c>
      <c r="B95" s="117" t="s">
        <v>501</v>
      </c>
      <c r="C95" s="118">
        <v>266</v>
      </c>
      <c r="D95" s="120"/>
      <c r="E95" s="120"/>
    </row>
    <row r="96" spans="1:16379" s="126" customFormat="1" ht="24" x14ac:dyDescent="0.2">
      <c r="A96" s="116" t="s">
        <v>500</v>
      </c>
      <c r="B96" s="117" t="s">
        <v>499</v>
      </c>
      <c r="C96" s="118">
        <v>267</v>
      </c>
      <c r="D96" s="120"/>
      <c r="E96" s="120"/>
    </row>
    <row r="97" spans="1:5" ht="15" customHeight="1" x14ac:dyDescent="0.2">
      <c r="A97" s="116">
        <v>576</v>
      </c>
      <c r="B97" s="117" t="s">
        <v>498</v>
      </c>
      <c r="C97" s="118">
        <v>268</v>
      </c>
      <c r="D97" s="120"/>
      <c r="E97" s="120"/>
    </row>
    <row r="98" spans="1:5" ht="24" x14ac:dyDescent="0.2">
      <c r="A98" s="116" t="s">
        <v>497</v>
      </c>
      <c r="B98" s="117" t="s">
        <v>496</v>
      </c>
      <c r="C98" s="118">
        <v>269</v>
      </c>
      <c r="D98" s="120"/>
      <c r="E98" s="120"/>
    </row>
    <row r="99" spans="1:5" s="126" customFormat="1" x14ac:dyDescent="0.2">
      <c r="A99" s="116" t="s">
        <v>495</v>
      </c>
      <c r="B99" s="117" t="s">
        <v>494</v>
      </c>
      <c r="C99" s="118">
        <v>270</v>
      </c>
      <c r="D99" s="120"/>
      <c r="E99" s="120"/>
    </row>
    <row r="100" spans="1:5" ht="15" customHeight="1" x14ac:dyDescent="0.2">
      <c r="A100" s="116"/>
      <c r="B100" s="117" t="s">
        <v>493</v>
      </c>
      <c r="C100" s="118">
        <v>271</v>
      </c>
      <c r="D100" s="140">
        <f>IF((D80-D90)&gt;0,D80-D90,0)</f>
        <v>0</v>
      </c>
      <c r="E100" s="140">
        <f>IF((E80-E90)&gt;0,E80-E90,0)</f>
        <v>0</v>
      </c>
    </row>
    <row r="101" spans="1:5" ht="15" customHeight="1" x14ac:dyDescent="0.2">
      <c r="A101" s="116"/>
      <c r="B101" s="117" t="s">
        <v>492</v>
      </c>
      <c r="C101" s="118">
        <v>272</v>
      </c>
      <c r="D101" s="140">
        <f>IF((D90-D80)&gt;0,D90-D80,0)</f>
        <v>0</v>
      </c>
      <c r="E101" s="140">
        <f>IF((E90-E80)&gt;0,E90-E80,0)</f>
        <v>0</v>
      </c>
    </row>
    <row r="102" spans="1:5" ht="24" x14ac:dyDescent="0.2">
      <c r="A102" s="116">
        <v>68</v>
      </c>
      <c r="B102" s="117" t="s">
        <v>627</v>
      </c>
      <c r="C102" s="118">
        <v>273</v>
      </c>
      <c r="D102" s="119">
        <f>D103+D110</f>
        <v>0</v>
      </c>
      <c r="E102" s="119">
        <f>E103+E110</f>
        <v>0</v>
      </c>
    </row>
    <row r="103" spans="1:5" x14ac:dyDescent="0.2">
      <c r="A103" s="116" t="s">
        <v>478</v>
      </c>
      <c r="B103" s="117" t="s">
        <v>491</v>
      </c>
      <c r="C103" s="118">
        <v>274</v>
      </c>
      <c r="D103" s="119">
        <f>SUM(D104:D109)</f>
        <v>0</v>
      </c>
      <c r="E103" s="119">
        <f>SUM(E104:E109)</f>
        <v>0</v>
      </c>
    </row>
    <row r="104" spans="1:5" ht="24" x14ac:dyDescent="0.2">
      <c r="A104" s="116" t="s">
        <v>490</v>
      </c>
      <c r="B104" s="117" t="s">
        <v>489</v>
      </c>
      <c r="C104" s="118">
        <v>275</v>
      </c>
      <c r="D104" s="120"/>
      <c r="E104" s="120"/>
    </row>
    <row r="105" spans="1:5" ht="24" x14ac:dyDescent="0.2">
      <c r="A105" s="116" t="s">
        <v>488</v>
      </c>
      <c r="B105" s="117" t="s">
        <v>487</v>
      </c>
      <c r="C105" s="118">
        <v>276</v>
      </c>
      <c r="D105" s="119"/>
      <c r="E105" s="119"/>
    </row>
    <row r="106" spans="1:5" ht="24" x14ac:dyDescent="0.2">
      <c r="A106" s="116" t="s">
        <v>486</v>
      </c>
      <c r="B106" s="117" t="s">
        <v>485</v>
      </c>
      <c r="C106" s="118">
        <v>277</v>
      </c>
      <c r="D106" s="120"/>
      <c r="E106" s="120"/>
    </row>
    <row r="107" spans="1:5" ht="26.25" customHeight="1" x14ac:dyDescent="0.2">
      <c r="A107" s="116" t="s">
        <v>484</v>
      </c>
      <c r="B107" s="117" t="s">
        <v>483</v>
      </c>
      <c r="C107" s="118">
        <v>278</v>
      </c>
      <c r="D107" s="120"/>
      <c r="E107" s="120"/>
    </row>
    <row r="108" spans="1:5" ht="24" x14ac:dyDescent="0.2">
      <c r="A108" s="116" t="s">
        <v>482</v>
      </c>
      <c r="B108" s="117" t="s">
        <v>481</v>
      </c>
      <c r="C108" s="118">
        <v>279</v>
      </c>
      <c r="D108" s="120"/>
      <c r="E108" s="120"/>
    </row>
    <row r="109" spans="1:5" ht="36" x14ac:dyDescent="0.2">
      <c r="A109" s="116" t="s">
        <v>480</v>
      </c>
      <c r="B109" s="117" t="s">
        <v>479</v>
      </c>
      <c r="C109" s="118">
        <v>280</v>
      </c>
      <c r="D109" s="120"/>
      <c r="E109" s="120"/>
    </row>
    <row r="110" spans="1:5" ht="17.25" customHeight="1" x14ac:dyDescent="0.2">
      <c r="A110" s="116" t="s">
        <v>478</v>
      </c>
      <c r="B110" s="117" t="s">
        <v>477</v>
      </c>
      <c r="C110" s="118">
        <v>281</v>
      </c>
      <c r="D110" s="120">
        <f>SUM(D111:D114)</f>
        <v>0</v>
      </c>
      <c r="E110" s="120">
        <f>SUM(E111:E114)</f>
        <v>0</v>
      </c>
    </row>
    <row r="111" spans="1:5" ht="24" x14ac:dyDescent="0.2">
      <c r="A111" s="116" t="s">
        <v>476</v>
      </c>
      <c r="B111" s="117" t="s">
        <v>475</v>
      </c>
      <c r="C111" s="118">
        <v>282</v>
      </c>
      <c r="D111" s="120"/>
      <c r="E111" s="120"/>
    </row>
    <row r="112" spans="1:5" ht="24" x14ac:dyDescent="0.2">
      <c r="A112" s="116" t="s">
        <v>474</v>
      </c>
      <c r="B112" s="117" t="s">
        <v>473</v>
      </c>
      <c r="C112" s="118">
        <v>283</v>
      </c>
      <c r="D112" s="120"/>
      <c r="E112" s="120"/>
    </row>
    <row r="113" spans="1:5" s="126" customFormat="1" ht="24" x14ac:dyDescent="0.2">
      <c r="A113" s="116" t="s">
        <v>472</v>
      </c>
      <c r="B113" s="117" t="s">
        <v>471</v>
      </c>
      <c r="C113" s="118">
        <v>284</v>
      </c>
      <c r="D113" s="120"/>
      <c r="E113" s="120"/>
    </row>
    <row r="114" spans="1:5" ht="33" customHeight="1" x14ac:dyDescent="0.2">
      <c r="A114" s="116" t="s">
        <v>470</v>
      </c>
      <c r="B114" s="117" t="s">
        <v>469</v>
      </c>
      <c r="C114" s="118">
        <v>285</v>
      </c>
      <c r="D114" s="120"/>
      <c r="E114" s="120"/>
    </row>
    <row r="115" spans="1:5" x14ac:dyDescent="0.2">
      <c r="A115" s="116">
        <v>58</v>
      </c>
      <c r="B115" s="117" t="s">
        <v>468</v>
      </c>
      <c r="C115" s="118">
        <v>286</v>
      </c>
      <c r="D115" s="119">
        <f>D116+D123</f>
        <v>0</v>
      </c>
      <c r="E115" s="119">
        <f>E116+E123</f>
        <v>0</v>
      </c>
    </row>
    <row r="116" spans="1:5" s="126" customFormat="1" x14ac:dyDescent="0.2">
      <c r="A116" s="116"/>
      <c r="B116" s="117" t="s">
        <v>467</v>
      </c>
      <c r="C116" s="118">
        <v>287</v>
      </c>
      <c r="D116" s="120">
        <f>SUM(D117:D122)</f>
        <v>0</v>
      </c>
      <c r="E116" s="120">
        <f>SUM(E117:E122)</f>
        <v>0</v>
      </c>
    </row>
    <row r="117" spans="1:5" ht="24" x14ac:dyDescent="0.2">
      <c r="A117" s="116" t="s">
        <v>466</v>
      </c>
      <c r="B117" s="117" t="s">
        <v>465</v>
      </c>
      <c r="C117" s="118">
        <v>288</v>
      </c>
      <c r="D117" s="120"/>
      <c r="E117" s="120"/>
    </row>
    <row r="118" spans="1:5" ht="24" x14ac:dyDescent="0.2">
      <c r="A118" s="116" t="s">
        <v>464</v>
      </c>
      <c r="B118" s="117" t="s">
        <v>463</v>
      </c>
      <c r="C118" s="118">
        <v>289</v>
      </c>
      <c r="D118" s="120"/>
      <c r="E118" s="120"/>
    </row>
    <row r="119" spans="1:5" ht="24" x14ac:dyDescent="0.2">
      <c r="A119" s="116" t="s">
        <v>462</v>
      </c>
      <c r="B119" s="117" t="s">
        <v>461</v>
      </c>
      <c r="C119" s="118">
        <v>290</v>
      </c>
      <c r="D119" s="120"/>
      <c r="E119" s="120"/>
    </row>
    <row r="120" spans="1:5" ht="25.5" customHeight="1" x14ac:dyDescent="0.2">
      <c r="A120" s="116" t="s">
        <v>460</v>
      </c>
      <c r="B120" s="117" t="s">
        <v>459</v>
      </c>
      <c r="C120" s="118">
        <v>291</v>
      </c>
      <c r="D120" s="120"/>
      <c r="E120" s="120"/>
    </row>
    <row r="121" spans="1:5" ht="24" x14ac:dyDescent="0.2">
      <c r="A121" s="116" t="s">
        <v>458</v>
      </c>
      <c r="B121" s="117" t="s">
        <v>457</v>
      </c>
      <c r="C121" s="118">
        <v>292</v>
      </c>
      <c r="D121" s="120"/>
      <c r="E121" s="120"/>
    </row>
    <row r="122" spans="1:5" ht="36" x14ac:dyDescent="0.2">
      <c r="A122" s="116" t="s">
        <v>456</v>
      </c>
      <c r="B122" s="117" t="s">
        <v>455</v>
      </c>
      <c r="C122" s="118">
        <v>293</v>
      </c>
      <c r="D122" s="120"/>
      <c r="E122" s="120"/>
    </row>
    <row r="123" spans="1:5" s="126" customFormat="1" x14ac:dyDescent="0.2">
      <c r="A123" s="116"/>
      <c r="B123" s="117" t="s">
        <v>454</v>
      </c>
      <c r="C123" s="118">
        <v>294</v>
      </c>
      <c r="D123" s="120">
        <f>SUM(D124:D127)</f>
        <v>0</v>
      </c>
      <c r="E123" s="120">
        <f>SUM(E124:E127)</f>
        <v>0</v>
      </c>
    </row>
    <row r="124" spans="1:5" ht="24" x14ac:dyDescent="0.2">
      <c r="A124" s="116" t="s">
        <v>453</v>
      </c>
      <c r="B124" s="117" t="s">
        <v>452</v>
      </c>
      <c r="C124" s="118">
        <v>295</v>
      </c>
      <c r="D124" s="120"/>
      <c r="E124" s="120"/>
    </row>
    <row r="125" spans="1:5" ht="26.25" customHeight="1" x14ac:dyDescent="0.2">
      <c r="A125" s="116" t="s">
        <v>451</v>
      </c>
      <c r="B125" s="117" t="s">
        <v>450</v>
      </c>
      <c r="C125" s="118">
        <v>296</v>
      </c>
      <c r="D125" s="119"/>
      <c r="E125" s="119"/>
    </row>
    <row r="126" spans="1:5" ht="26.25" customHeight="1" x14ac:dyDescent="0.2">
      <c r="A126" s="116" t="s">
        <v>449</v>
      </c>
      <c r="B126" s="117" t="s">
        <v>448</v>
      </c>
      <c r="C126" s="118">
        <v>297</v>
      </c>
      <c r="D126" s="119"/>
      <c r="E126" s="119"/>
    </row>
    <row r="127" spans="1:5" ht="36.75" customHeight="1" x14ac:dyDescent="0.2">
      <c r="A127" s="116" t="s">
        <v>447</v>
      </c>
      <c r="B127" s="117" t="s">
        <v>446</v>
      </c>
      <c r="C127" s="118">
        <v>298</v>
      </c>
      <c r="D127" s="120"/>
      <c r="E127" s="120"/>
    </row>
    <row r="128" spans="1:5" ht="24" x14ac:dyDescent="0.2">
      <c r="A128" s="116"/>
      <c r="B128" s="117" t="s">
        <v>445</v>
      </c>
      <c r="C128" s="118">
        <v>299</v>
      </c>
      <c r="D128" s="140">
        <f>IF((D102-D115)&gt;0,D102-D115,0)</f>
        <v>0</v>
      </c>
      <c r="E128" s="140">
        <f>IF((E102-E115)&gt;0,E102-E115,0)</f>
        <v>0</v>
      </c>
    </row>
    <row r="129" spans="1:5" ht="24" x14ac:dyDescent="0.2">
      <c r="A129" s="116"/>
      <c r="B129" s="117" t="s">
        <v>444</v>
      </c>
      <c r="C129" s="118">
        <v>300</v>
      </c>
      <c r="D129" s="140">
        <f>IF((D115-D102)&gt;0,D115-D102,0)</f>
        <v>0</v>
      </c>
      <c r="E129" s="140">
        <f>IF((E115-E102)&gt;0,E115-E102,0)</f>
        <v>0</v>
      </c>
    </row>
    <row r="130" spans="1:5" ht="30" customHeight="1" x14ac:dyDescent="0.2">
      <c r="A130" s="116" t="s">
        <v>443</v>
      </c>
      <c r="B130" s="117" t="s">
        <v>442</v>
      </c>
      <c r="C130" s="118">
        <v>301</v>
      </c>
      <c r="D130" s="119"/>
      <c r="E130" s="119"/>
    </row>
    <row r="131" spans="1:5" ht="30.75" customHeight="1" x14ac:dyDescent="0.2">
      <c r="A131" s="116" t="s">
        <v>441</v>
      </c>
      <c r="B131" s="117" t="s">
        <v>440</v>
      </c>
      <c r="C131" s="118">
        <v>302</v>
      </c>
      <c r="D131" s="119"/>
      <c r="E131" s="119"/>
    </row>
    <row r="132" spans="1:5" x14ac:dyDescent="0.2">
      <c r="A132" s="116"/>
      <c r="B132" s="117" t="s">
        <v>439</v>
      </c>
      <c r="C132" s="118">
        <v>303</v>
      </c>
      <c r="D132" s="120"/>
      <c r="E132" s="120"/>
    </row>
    <row r="133" spans="1:5" ht="24" x14ac:dyDescent="0.2">
      <c r="A133" s="116"/>
      <c r="B133" s="117" t="s">
        <v>679</v>
      </c>
      <c r="C133" s="118">
        <v>304</v>
      </c>
      <c r="D133" s="120"/>
      <c r="E133" s="120"/>
    </row>
    <row r="134" spans="1:5" ht="15" customHeight="1" x14ac:dyDescent="0.2">
      <c r="A134" s="116"/>
      <c r="B134" s="117" t="s">
        <v>438</v>
      </c>
      <c r="C134" s="118">
        <v>305</v>
      </c>
      <c r="D134" s="120">
        <f>D30+D68+D80+D102+D130+D132</f>
        <v>0</v>
      </c>
      <c r="E134" s="120">
        <f>E30+E68+E80+E102+E130+E132</f>
        <v>0</v>
      </c>
    </row>
    <row r="135" spans="1:5" ht="15" customHeight="1" x14ac:dyDescent="0.2">
      <c r="A135" s="116"/>
      <c r="B135" s="117" t="s">
        <v>437</v>
      </c>
      <c r="C135" s="118">
        <v>306</v>
      </c>
      <c r="D135" s="120">
        <f>D48+D73+D90+D115+D131+D133</f>
        <v>0</v>
      </c>
      <c r="E135" s="120">
        <f>E48+E73+E90+E115+E131+E133</f>
        <v>0</v>
      </c>
    </row>
    <row r="136" spans="1:5" ht="27" customHeight="1" x14ac:dyDescent="0.2">
      <c r="A136" s="116"/>
      <c r="B136" s="117" t="s">
        <v>682</v>
      </c>
      <c r="C136" s="118">
        <v>307</v>
      </c>
      <c r="D136" s="140">
        <f>IF((D134-D135)&gt;0,D134-D135,0)</f>
        <v>0</v>
      </c>
      <c r="E136" s="140">
        <f>IF((E134-E135)&gt;0,E134-E135,0)</f>
        <v>0</v>
      </c>
    </row>
    <row r="137" spans="1:5" ht="15" customHeight="1" x14ac:dyDescent="0.2">
      <c r="A137" s="116"/>
      <c r="B137" s="117" t="s">
        <v>436</v>
      </c>
      <c r="C137" s="118">
        <v>308</v>
      </c>
      <c r="D137" s="142">
        <f>IF((D135-D134)&gt;0,D135-D134,0)</f>
        <v>0</v>
      </c>
      <c r="E137" s="142">
        <f>IF((E135-E134)&gt;0,E135-E134,0)</f>
        <v>0</v>
      </c>
    </row>
    <row r="138" spans="1:5" ht="24" x14ac:dyDescent="0.2">
      <c r="A138" s="116">
        <v>721</v>
      </c>
      <c r="B138" s="117" t="s">
        <v>435</v>
      </c>
      <c r="C138" s="118">
        <v>309</v>
      </c>
      <c r="D138" s="119"/>
      <c r="E138" s="119"/>
    </row>
    <row r="139" spans="1:5" ht="15" customHeight="1" x14ac:dyDescent="0.2">
      <c r="A139" s="116"/>
      <c r="B139" s="117" t="s">
        <v>434</v>
      </c>
      <c r="C139" s="118">
        <v>310</v>
      </c>
      <c r="D139" s="119">
        <f>D140+D141</f>
        <v>0</v>
      </c>
      <c r="E139" s="119">
        <f>E140+E141</f>
        <v>0</v>
      </c>
    </row>
    <row r="140" spans="1:5" ht="15" customHeight="1" x14ac:dyDescent="0.2">
      <c r="A140" s="116">
        <v>722</v>
      </c>
      <c r="B140" s="117" t="s">
        <v>433</v>
      </c>
      <c r="C140" s="118">
        <v>311</v>
      </c>
      <c r="D140" s="119"/>
      <c r="E140" s="119"/>
    </row>
    <row r="141" spans="1:5" x14ac:dyDescent="0.2">
      <c r="A141" s="116">
        <v>724</v>
      </c>
      <c r="B141" s="117" t="s">
        <v>432</v>
      </c>
      <c r="C141" s="118">
        <v>312</v>
      </c>
      <c r="D141" s="120"/>
      <c r="E141" s="120"/>
    </row>
    <row r="142" spans="1:5" ht="15" customHeight="1" x14ac:dyDescent="0.2">
      <c r="A142" s="116"/>
      <c r="B142" s="117" t="s">
        <v>431</v>
      </c>
      <c r="C142" s="118">
        <v>313</v>
      </c>
      <c r="D142" s="120">
        <f>D143+D144</f>
        <v>0</v>
      </c>
      <c r="E142" s="120">
        <f>E143+E144</f>
        <v>0</v>
      </c>
    </row>
    <row r="143" spans="1:5" ht="15" customHeight="1" x14ac:dyDescent="0.2">
      <c r="A143" s="116">
        <v>723</v>
      </c>
      <c r="B143" s="117" t="s">
        <v>430</v>
      </c>
      <c r="C143" s="118">
        <v>314</v>
      </c>
      <c r="D143" s="120"/>
      <c r="E143" s="120"/>
    </row>
    <row r="144" spans="1:5" ht="15" customHeight="1" x14ac:dyDescent="0.2">
      <c r="A144" s="116">
        <v>725</v>
      </c>
      <c r="B144" s="117" t="s">
        <v>429</v>
      </c>
      <c r="C144" s="118">
        <v>315</v>
      </c>
      <c r="D144" s="120"/>
      <c r="E144" s="120"/>
    </row>
    <row r="145" spans="1:5" ht="36" x14ac:dyDescent="0.2">
      <c r="A145" s="121"/>
      <c r="B145" s="127" t="s">
        <v>683</v>
      </c>
      <c r="C145" s="122">
        <v>316</v>
      </c>
      <c r="D145" s="140">
        <f>IF((D136-D137-D138-D139+D142)&gt;0,D136-D137-D138-D139+D142,0)</f>
        <v>0</v>
      </c>
      <c r="E145" s="140">
        <f>IF((E136-E137-E138-E139+E142)&gt;0,E136-E137-E138-E139+E142,0)</f>
        <v>0</v>
      </c>
    </row>
    <row r="146" spans="1:5" ht="24" x14ac:dyDescent="0.2">
      <c r="A146" s="121"/>
      <c r="B146" s="127" t="s">
        <v>428</v>
      </c>
      <c r="C146" s="122">
        <v>317</v>
      </c>
      <c r="D146" s="140">
        <f>IF((D137+D138+D139-D136-D142)&gt;0,D137+D138+D139-D136-D142,0)</f>
        <v>0</v>
      </c>
      <c r="E146" s="140">
        <f>IF((E137+E138+E139-E136-E142)&gt;0,E137+E138+E139-E136-E142,0)</f>
        <v>0</v>
      </c>
    </row>
    <row r="147" spans="1:5" ht="15" customHeight="1" x14ac:dyDescent="0.2">
      <c r="A147" s="116">
        <v>726</v>
      </c>
      <c r="B147" s="117" t="s">
        <v>427</v>
      </c>
      <c r="C147" s="118">
        <v>318</v>
      </c>
      <c r="D147" s="120"/>
      <c r="E147" s="120"/>
    </row>
    <row r="148" spans="1:5" x14ac:dyDescent="0.2">
      <c r="A148" s="116"/>
      <c r="B148" s="117" t="s">
        <v>426</v>
      </c>
      <c r="C148" s="118">
        <v>319</v>
      </c>
      <c r="D148" s="120"/>
      <c r="E148" s="120"/>
    </row>
    <row r="149" spans="1:5" x14ac:dyDescent="0.2">
      <c r="A149" s="116"/>
      <c r="B149" s="117" t="s">
        <v>425</v>
      </c>
      <c r="C149" s="118">
        <v>320</v>
      </c>
      <c r="D149" s="120"/>
      <c r="E149" s="120"/>
    </row>
    <row r="150" spans="1:5" x14ac:dyDescent="0.2">
      <c r="A150" s="116"/>
      <c r="B150" s="117" t="s">
        <v>424</v>
      </c>
      <c r="C150" s="118">
        <v>321</v>
      </c>
      <c r="D150" s="120"/>
      <c r="E150" s="120"/>
    </row>
    <row r="151" spans="1:5" x14ac:dyDescent="0.2">
      <c r="A151" s="116"/>
      <c r="B151" s="117" t="s">
        <v>423</v>
      </c>
      <c r="C151" s="118">
        <v>322</v>
      </c>
      <c r="D151" s="120"/>
      <c r="E151" s="120"/>
    </row>
    <row r="152" spans="1:5" x14ac:dyDescent="0.2">
      <c r="A152" s="116"/>
      <c r="B152" s="117" t="s">
        <v>422</v>
      </c>
      <c r="C152" s="118">
        <v>323</v>
      </c>
      <c r="D152" s="120"/>
      <c r="E152" s="120"/>
    </row>
    <row r="153" spans="1:5" x14ac:dyDescent="0.2">
      <c r="A153" s="116"/>
      <c r="B153" s="117" t="s">
        <v>421</v>
      </c>
      <c r="C153" s="118">
        <v>324</v>
      </c>
      <c r="D153" s="120"/>
      <c r="E153" s="120"/>
    </row>
    <row r="154" spans="1:5" ht="15" hidden="1" customHeight="1" x14ac:dyDescent="0.2"/>
    <row r="155" spans="1:5" ht="15" hidden="1" customHeight="1" x14ac:dyDescent="0.2"/>
    <row r="156" spans="1:5" ht="15" hidden="1" customHeight="1" x14ac:dyDescent="0.2"/>
    <row r="157" spans="1:5" ht="15" hidden="1" customHeight="1" x14ac:dyDescent="0.2"/>
    <row r="158" spans="1:5" ht="15" hidden="1" customHeight="1" x14ac:dyDescent="0.2"/>
    <row r="159" spans="1:5" ht="24.75" hidden="1" customHeight="1" x14ac:dyDescent="0.2"/>
    <row r="160" spans="1:5" ht="15" hidden="1" customHeight="1" x14ac:dyDescent="0.2"/>
    <row r="161" ht="15" hidden="1" customHeight="1" x14ac:dyDescent="0.2"/>
    <row r="162" ht="15" hidden="1" customHeight="1" x14ac:dyDescent="0.2"/>
    <row r="163" ht="15" hidden="1" customHeight="1" x14ac:dyDescent="0.2"/>
    <row r="164" ht="15" hidden="1" customHeight="1" x14ac:dyDescent="0.2"/>
    <row r="165" ht="15" hidden="1" customHeight="1" x14ac:dyDescent="0.2"/>
    <row r="166" x14ac:dyDescent="0.2"/>
    <row r="167" x14ac:dyDescent="0.2"/>
    <row r="168" x14ac:dyDescent="0.2"/>
    <row r="169" x14ac:dyDescent="0.2"/>
  </sheetData>
  <mergeCells count="1826">
    <mergeCell ref="BFT1:BFX1"/>
    <mergeCell ref="BGC1:BGG1"/>
    <mergeCell ref="BGL1:BGP1"/>
    <mergeCell ref="BGU1:BGY1"/>
    <mergeCell ref="BHD1:BHH1"/>
    <mergeCell ref="BHM1:BHQ1"/>
    <mergeCell ref="BHV1:BHZ1"/>
    <mergeCell ref="FBL1:FBP1"/>
    <mergeCell ref="FBU1:FBY1"/>
    <mergeCell ref="FCD1:FCH1"/>
    <mergeCell ref="FCM1:FCQ1"/>
    <mergeCell ref="FCV1:FCZ1"/>
    <mergeCell ref="FDE1:FDI1"/>
    <mergeCell ref="FDN1:FDR1"/>
    <mergeCell ref="FDW1:FEA1"/>
    <mergeCell ref="FEF1:FEJ1"/>
    <mergeCell ref="DDG1:DDK1"/>
    <mergeCell ref="DDP1:DDT1"/>
    <mergeCell ref="DMG1:DMK1"/>
    <mergeCell ref="DMP1:DMT1"/>
    <mergeCell ref="DMY1:DNC1"/>
    <mergeCell ref="DNH1:DNL1"/>
    <mergeCell ref="DNQ1:DNU1"/>
    <mergeCell ref="BIE1:BII1"/>
    <mergeCell ref="BIN1:BIR1"/>
    <mergeCell ref="BIW1:BJA1"/>
    <mergeCell ref="BJF1:BJJ1"/>
    <mergeCell ref="BJO1:BJS1"/>
    <mergeCell ref="BJX1:BKB1"/>
    <mergeCell ref="BKG1:BKK1"/>
    <mergeCell ref="BKP1:BKT1"/>
    <mergeCell ref="BKY1:BLC1"/>
    <mergeCell ref="LPB1:LPF1"/>
    <mergeCell ref="LPK1:LPO1"/>
    <mergeCell ref="LPT1:LPX1"/>
    <mergeCell ref="LQC1:LQG1"/>
    <mergeCell ref="LQL1:LQP1"/>
    <mergeCell ref="LQU1:LQY1"/>
    <mergeCell ref="LRD1:LRH1"/>
    <mergeCell ref="LRM1:LRQ1"/>
    <mergeCell ref="LRV1:LRZ1"/>
    <mergeCell ref="LSE1:LSI1"/>
    <mergeCell ref="LSN1:LSR1"/>
    <mergeCell ref="LSW1:LTA1"/>
    <mergeCell ref="HIQ1:HIU1"/>
    <mergeCell ref="HIZ1:HJD1"/>
    <mergeCell ref="HJI1:HJM1"/>
    <mergeCell ref="HJR1:HJV1"/>
    <mergeCell ref="HKA1:HKE1"/>
    <mergeCell ref="HKJ1:HKN1"/>
    <mergeCell ref="HKS1:HKW1"/>
    <mergeCell ref="HLB1:HLF1"/>
    <mergeCell ref="HLK1:HLO1"/>
    <mergeCell ref="HLT1:HLX1"/>
    <mergeCell ref="HMC1:HMG1"/>
    <mergeCell ref="HML1:HMP1"/>
    <mergeCell ref="HMU1:HMY1"/>
    <mergeCell ref="HND1:HNH1"/>
    <mergeCell ref="HNM1:HNQ1"/>
    <mergeCell ref="HNV1:HNZ1"/>
    <mergeCell ref="HOE1:HOI1"/>
    <mergeCell ref="HON1:HOR1"/>
    <mergeCell ref="HOW1:HPA1"/>
    <mergeCell ref="HPF1:HPJ1"/>
    <mergeCell ref="LTF1:LTJ1"/>
    <mergeCell ref="LTO1:LTS1"/>
    <mergeCell ref="LTX1:LUB1"/>
    <mergeCell ref="DDY1:DEC1"/>
    <mergeCell ref="DEH1:DEL1"/>
    <mergeCell ref="DEQ1:DEU1"/>
    <mergeCell ref="DEZ1:DFD1"/>
    <mergeCell ref="DFI1:DFM1"/>
    <mergeCell ref="DFR1:DFV1"/>
    <mergeCell ref="DGA1:DGE1"/>
    <mergeCell ref="DIU1:DIY1"/>
    <mergeCell ref="DJD1:DJH1"/>
    <mergeCell ref="DJM1:DJQ1"/>
    <mergeCell ref="DJV1:DJZ1"/>
    <mergeCell ref="DKE1:DKI1"/>
    <mergeCell ref="DKN1:DKR1"/>
    <mergeCell ref="DKW1:DLA1"/>
    <mergeCell ref="DLF1:DLJ1"/>
    <mergeCell ref="DLO1:DLS1"/>
    <mergeCell ref="DLX1:DMB1"/>
    <mergeCell ref="DOR1:DOV1"/>
    <mergeCell ref="DPA1:DPE1"/>
    <mergeCell ref="DPJ1:DPN1"/>
    <mergeCell ref="DPS1:DPW1"/>
    <mergeCell ref="DQB1:DQF1"/>
    <mergeCell ref="DQK1:DQO1"/>
    <mergeCell ref="DQT1:DQX1"/>
    <mergeCell ref="DRC1:DRG1"/>
    <mergeCell ref="DRL1:DRP1"/>
    <mergeCell ref="DRU1:DRY1"/>
    <mergeCell ref="DSD1:DSH1"/>
    <mergeCell ref="DSM1:DSQ1"/>
    <mergeCell ref="VYJ1:VYN1"/>
    <mergeCell ref="VYS1:VYW1"/>
    <mergeCell ref="VZB1:VZF1"/>
    <mergeCell ref="VZK1:VZO1"/>
    <mergeCell ref="VZT1:VZX1"/>
    <mergeCell ref="VJD1:VJH1"/>
    <mergeCell ref="VJM1:VJQ1"/>
    <mergeCell ref="VJV1:VJZ1"/>
    <mergeCell ref="VKE1:VKI1"/>
    <mergeCell ref="VKN1:VKR1"/>
    <mergeCell ref="VKW1:VLA1"/>
    <mergeCell ref="VLF1:VLJ1"/>
    <mergeCell ref="VLO1:VLS1"/>
    <mergeCell ref="VLX1:VMB1"/>
    <mergeCell ref="VPS1:VPW1"/>
    <mergeCell ref="VQB1:VQF1"/>
    <mergeCell ref="VQK1:VQO1"/>
    <mergeCell ref="VQT1:VQX1"/>
    <mergeCell ref="VRC1:VRG1"/>
    <mergeCell ref="VRL1:VRP1"/>
    <mergeCell ref="VRU1:VRY1"/>
    <mergeCell ref="VSD1:VSH1"/>
    <mergeCell ref="VSM1:VSQ1"/>
    <mergeCell ref="VSV1:VSZ1"/>
    <mergeCell ref="VTE1:VTI1"/>
    <mergeCell ref="VTN1:VTR1"/>
    <mergeCell ref="VTW1:VUA1"/>
    <mergeCell ref="VUF1:VUJ1"/>
    <mergeCell ref="G1:K1"/>
    <mergeCell ref="P1:T1"/>
    <mergeCell ref="Y1:AC1"/>
    <mergeCell ref="AH1:AL1"/>
    <mergeCell ref="AQ1:AU1"/>
    <mergeCell ref="AZ1:BD1"/>
    <mergeCell ref="BI1:BM1"/>
    <mergeCell ref="BR1:BV1"/>
    <mergeCell ref="CA1:CE1"/>
    <mergeCell ref="CJ1:CN1"/>
    <mergeCell ref="CS1:CW1"/>
    <mergeCell ref="DB1:DF1"/>
    <mergeCell ref="DK1:DO1"/>
    <mergeCell ref="DT1:DX1"/>
    <mergeCell ref="EC1:EG1"/>
    <mergeCell ref="EL1:EP1"/>
    <mergeCell ref="WLW1:WMA1"/>
    <mergeCell ref="TKY1:TLC1"/>
    <mergeCell ref="TLH1:TLL1"/>
    <mergeCell ref="TLQ1:TLU1"/>
    <mergeCell ref="TLZ1:TMD1"/>
    <mergeCell ref="TMI1:TMM1"/>
    <mergeCell ref="TMR1:TMV1"/>
    <mergeCell ref="TNA1:TNE1"/>
    <mergeCell ref="TNJ1:TNN1"/>
    <mergeCell ref="TNS1:TNW1"/>
    <mergeCell ref="RNL1:RNP1"/>
    <mergeCell ref="RNU1:RNY1"/>
    <mergeCell ref="ROD1:ROH1"/>
    <mergeCell ref="ROM1:ROQ1"/>
    <mergeCell ref="ROV1:ROZ1"/>
    <mergeCell ref="RPE1:RPI1"/>
    <mergeCell ref="EU1:EY1"/>
    <mergeCell ref="FD1:FH1"/>
    <mergeCell ref="FM1:FQ1"/>
    <mergeCell ref="FV1:FZ1"/>
    <mergeCell ref="GE1:GI1"/>
    <mergeCell ref="GN1:GR1"/>
    <mergeCell ref="GW1:HA1"/>
    <mergeCell ref="HF1:HJ1"/>
    <mergeCell ref="HO1:HS1"/>
    <mergeCell ref="HX1:IB1"/>
    <mergeCell ref="IG1:IK1"/>
    <mergeCell ref="IP1:IT1"/>
    <mergeCell ref="IY1:JC1"/>
    <mergeCell ref="JH1:JL1"/>
    <mergeCell ref="JQ1:JU1"/>
    <mergeCell ref="JZ1:KD1"/>
    <mergeCell ref="KI1:KM1"/>
    <mergeCell ref="KR1:KV1"/>
    <mergeCell ref="LA1:LE1"/>
    <mergeCell ref="LJ1:LN1"/>
    <mergeCell ref="LS1:LW1"/>
    <mergeCell ref="MB1:MF1"/>
    <mergeCell ref="MK1:MO1"/>
    <mergeCell ref="MT1:MX1"/>
    <mergeCell ref="NC1:NG1"/>
    <mergeCell ref="NL1:NP1"/>
    <mergeCell ref="NU1:NY1"/>
    <mergeCell ref="OD1:OH1"/>
    <mergeCell ref="OM1:OQ1"/>
    <mergeCell ref="OV1:OZ1"/>
    <mergeCell ref="PE1:PI1"/>
    <mergeCell ref="PN1:PR1"/>
    <mergeCell ref="PW1:QA1"/>
    <mergeCell ref="QF1:QJ1"/>
    <mergeCell ref="QO1:QS1"/>
    <mergeCell ref="QX1:RB1"/>
    <mergeCell ref="RG1:RK1"/>
    <mergeCell ref="RP1:RT1"/>
    <mergeCell ref="RY1:SC1"/>
    <mergeCell ref="SH1:SL1"/>
    <mergeCell ref="SQ1:SU1"/>
    <mergeCell ref="SZ1:TD1"/>
    <mergeCell ref="TI1:TM1"/>
    <mergeCell ref="TR1:TV1"/>
    <mergeCell ref="UA1:UE1"/>
    <mergeCell ref="UJ1:UN1"/>
    <mergeCell ref="US1:UW1"/>
    <mergeCell ref="VB1:VF1"/>
    <mergeCell ref="VK1:VO1"/>
    <mergeCell ref="VT1:VX1"/>
    <mergeCell ref="WC1:WG1"/>
    <mergeCell ref="WL1:WP1"/>
    <mergeCell ref="WU1:WY1"/>
    <mergeCell ref="XD1:XH1"/>
    <mergeCell ref="XM1:XQ1"/>
    <mergeCell ref="XV1:XZ1"/>
    <mergeCell ref="YE1:YI1"/>
    <mergeCell ref="YN1:YR1"/>
    <mergeCell ref="YW1:ZA1"/>
    <mergeCell ref="ZF1:ZJ1"/>
    <mergeCell ref="ZO1:ZS1"/>
    <mergeCell ref="ZX1:AAB1"/>
    <mergeCell ref="AAG1:AAK1"/>
    <mergeCell ref="AAP1:AAT1"/>
    <mergeCell ref="AAY1:ABC1"/>
    <mergeCell ref="ABH1:ABL1"/>
    <mergeCell ref="ABQ1:ABU1"/>
    <mergeCell ref="ABZ1:ACD1"/>
    <mergeCell ref="ACI1:ACM1"/>
    <mergeCell ref="ACR1:ACV1"/>
    <mergeCell ref="ADA1:ADE1"/>
    <mergeCell ref="ADJ1:ADN1"/>
    <mergeCell ref="ADS1:ADW1"/>
    <mergeCell ref="AEB1:AEF1"/>
    <mergeCell ref="AEK1:AEO1"/>
    <mergeCell ref="AET1:AEX1"/>
    <mergeCell ref="AFC1:AFG1"/>
    <mergeCell ref="AFL1:AFP1"/>
    <mergeCell ref="AFU1:AFY1"/>
    <mergeCell ref="AGD1:AGH1"/>
    <mergeCell ref="AGM1:AGQ1"/>
    <mergeCell ref="AGV1:AGZ1"/>
    <mergeCell ref="AHE1:AHI1"/>
    <mergeCell ref="AHN1:AHR1"/>
    <mergeCell ref="AHW1:AIA1"/>
    <mergeCell ref="AIF1:AIJ1"/>
    <mergeCell ref="AIO1:AIS1"/>
    <mergeCell ref="AIX1:AJB1"/>
    <mergeCell ref="AJG1:AJK1"/>
    <mergeCell ref="AJP1:AJT1"/>
    <mergeCell ref="AJY1:AKC1"/>
    <mergeCell ref="AKH1:AKL1"/>
    <mergeCell ref="AKQ1:AKU1"/>
    <mergeCell ref="AKZ1:ALD1"/>
    <mergeCell ref="ALI1:ALM1"/>
    <mergeCell ref="ALR1:ALV1"/>
    <mergeCell ref="AMA1:AME1"/>
    <mergeCell ref="AMJ1:AMN1"/>
    <mergeCell ref="AMS1:AMW1"/>
    <mergeCell ref="ANB1:ANF1"/>
    <mergeCell ref="ANK1:ANO1"/>
    <mergeCell ref="ANT1:ANX1"/>
    <mergeCell ref="AOC1:AOG1"/>
    <mergeCell ref="AOL1:AOP1"/>
    <mergeCell ref="AOU1:AOY1"/>
    <mergeCell ref="APD1:APH1"/>
    <mergeCell ref="APM1:APQ1"/>
    <mergeCell ref="APV1:APZ1"/>
    <mergeCell ref="AQE1:AQI1"/>
    <mergeCell ref="AQN1:AQR1"/>
    <mergeCell ref="AQW1:ARA1"/>
    <mergeCell ref="ARF1:ARJ1"/>
    <mergeCell ref="ARO1:ARS1"/>
    <mergeCell ref="ARX1:ASB1"/>
    <mergeCell ref="ASG1:ASK1"/>
    <mergeCell ref="ASP1:AST1"/>
    <mergeCell ref="ASY1:ATC1"/>
    <mergeCell ref="ATH1:ATL1"/>
    <mergeCell ref="ATQ1:ATU1"/>
    <mergeCell ref="ATZ1:AUD1"/>
    <mergeCell ref="AUI1:AUM1"/>
    <mergeCell ref="AUR1:AUV1"/>
    <mergeCell ref="AVA1:AVE1"/>
    <mergeCell ref="AVJ1:AVN1"/>
    <mergeCell ref="AVS1:AVW1"/>
    <mergeCell ref="AWB1:AWF1"/>
    <mergeCell ref="AWK1:AWO1"/>
    <mergeCell ref="AWT1:AWX1"/>
    <mergeCell ref="AXC1:AXG1"/>
    <mergeCell ref="AXL1:AXP1"/>
    <mergeCell ref="AXU1:AXY1"/>
    <mergeCell ref="AYD1:AYH1"/>
    <mergeCell ref="AYM1:AYQ1"/>
    <mergeCell ref="AYV1:AYZ1"/>
    <mergeCell ref="AZE1:AZI1"/>
    <mergeCell ref="AZN1:AZR1"/>
    <mergeCell ref="AZW1:BAA1"/>
    <mergeCell ref="BAF1:BAJ1"/>
    <mergeCell ref="BAO1:BAS1"/>
    <mergeCell ref="BAX1:BBB1"/>
    <mergeCell ref="BBG1:BBK1"/>
    <mergeCell ref="BBP1:BBT1"/>
    <mergeCell ref="BBY1:BCC1"/>
    <mergeCell ref="BCH1:BCL1"/>
    <mergeCell ref="BCQ1:BCU1"/>
    <mergeCell ref="BCZ1:BDD1"/>
    <mergeCell ref="BDI1:BDM1"/>
    <mergeCell ref="BDR1:BDV1"/>
    <mergeCell ref="BEA1:BEE1"/>
    <mergeCell ref="BEJ1:BEN1"/>
    <mergeCell ref="BES1:BEW1"/>
    <mergeCell ref="BFB1:BFF1"/>
    <mergeCell ref="BFK1:BFO1"/>
    <mergeCell ref="BLH1:BLL1"/>
    <mergeCell ref="BLQ1:BLU1"/>
    <mergeCell ref="BLZ1:BMD1"/>
    <mergeCell ref="BMI1:BMM1"/>
    <mergeCell ref="BMR1:BMV1"/>
    <mergeCell ref="BNA1:BNE1"/>
    <mergeCell ref="BNJ1:BNN1"/>
    <mergeCell ref="BNS1:BNW1"/>
    <mergeCell ref="BOB1:BOF1"/>
    <mergeCell ref="BOK1:BOO1"/>
    <mergeCell ref="BOT1:BOX1"/>
    <mergeCell ref="BPC1:BPG1"/>
    <mergeCell ref="BPL1:BPP1"/>
    <mergeCell ref="BPU1:BPY1"/>
    <mergeCell ref="BQD1:BQH1"/>
    <mergeCell ref="BQM1:BQQ1"/>
    <mergeCell ref="BQV1:BQZ1"/>
    <mergeCell ref="BRE1:BRI1"/>
    <mergeCell ref="BRN1:BRR1"/>
    <mergeCell ref="BRW1:BSA1"/>
    <mergeCell ref="BSF1:BSJ1"/>
    <mergeCell ref="BSO1:BSS1"/>
    <mergeCell ref="BSX1:BTB1"/>
    <mergeCell ref="BTG1:BTK1"/>
    <mergeCell ref="BTP1:BTT1"/>
    <mergeCell ref="BTY1:BUC1"/>
    <mergeCell ref="BUH1:BUL1"/>
    <mergeCell ref="BUQ1:BUU1"/>
    <mergeCell ref="BUZ1:BVD1"/>
    <mergeCell ref="BVI1:BVM1"/>
    <mergeCell ref="BVR1:BVV1"/>
    <mergeCell ref="BWA1:BWE1"/>
    <mergeCell ref="BWJ1:BWN1"/>
    <mergeCell ref="BWS1:BWW1"/>
    <mergeCell ref="BXB1:BXF1"/>
    <mergeCell ref="BXK1:BXO1"/>
    <mergeCell ref="BXT1:BXX1"/>
    <mergeCell ref="BYC1:BYG1"/>
    <mergeCell ref="BYL1:BYP1"/>
    <mergeCell ref="BYU1:BYY1"/>
    <mergeCell ref="BZD1:BZH1"/>
    <mergeCell ref="BZM1:BZQ1"/>
    <mergeCell ref="BZV1:BZZ1"/>
    <mergeCell ref="CAE1:CAI1"/>
    <mergeCell ref="CAN1:CAR1"/>
    <mergeCell ref="CAW1:CBA1"/>
    <mergeCell ref="CBF1:CBJ1"/>
    <mergeCell ref="CBO1:CBS1"/>
    <mergeCell ref="CBX1:CCB1"/>
    <mergeCell ref="CCG1:CCK1"/>
    <mergeCell ref="CCP1:CCT1"/>
    <mergeCell ref="CCY1:CDC1"/>
    <mergeCell ref="CDH1:CDL1"/>
    <mergeCell ref="CDQ1:CDU1"/>
    <mergeCell ref="CDZ1:CED1"/>
    <mergeCell ref="CEI1:CEM1"/>
    <mergeCell ref="CER1:CEV1"/>
    <mergeCell ref="CFA1:CFE1"/>
    <mergeCell ref="CFJ1:CFN1"/>
    <mergeCell ref="CFS1:CFW1"/>
    <mergeCell ref="CGB1:CGF1"/>
    <mergeCell ref="CGK1:CGO1"/>
    <mergeCell ref="CGT1:CGX1"/>
    <mergeCell ref="CHC1:CHG1"/>
    <mergeCell ref="CHL1:CHP1"/>
    <mergeCell ref="CHU1:CHY1"/>
    <mergeCell ref="CID1:CIH1"/>
    <mergeCell ref="CIM1:CIQ1"/>
    <mergeCell ref="CIV1:CIZ1"/>
    <mergeCell ref="CJE1:CJI1"/>
    <mergeCell ref="CJN1:CJR1"/>
    <mergeCell ref="CJW1:CKA1"/>
    <mergeCell ref="CKF1:CKJ1"/>
    <mergeCell ref="CKO1:CKS1"/>
    <mergeCell ref="CKX1:CLB1"/>
    <mergeCell ref="CLG1:CLK1"/>
    <mergeCell ref="CLP1:CLT1"/>
    <mergeCell ref="CLY1:CMC1"/>
    <mergeCell ref="CMH1:CML1"/>
    <mergeCell ref="CMQ1:CMU1"/>
    <mergeCell ref="CMZ1:CND1"/>
    <mergeCell ref="CNI1:CNM1"/>
    <mergeCell ref="CNR1:CNV1"/>
    <mergeCell ref="COA1:COE1"/>
    <mergeCell ref="COJ1:CON1"/>
    <mergeCell ref="COS1:COW1"/>
    <mergeCell ref="CPB1:CPF1"/>
    <mergeCell ref="CPK1:CPO1"/>
    <mergeCell ref="CPT1:CPX1"/>
    <mergeCell ref="CQC1:CQG1"/>
    <mergeCell ref="CQL1:CQP1"/>
    <mergeCell ref="CQU1:CQY1"/>
    <mergeCell ref="CRD1:CRH1"/>
    <mergeCell ref="CRM1:CRQ1"/>
    <mergeCell ref="CRV1:CRZ1"/>
    <mergeCell ref="CSE1:CSI1"/>
    <mergeCell ref="CSN1:CSR1"/>
    <mergeCell ref="CSW1:CTA1"/>
    <mergeCell ref="CTF1:CTJ1"/>
    <mergeCell ref="CTO1:CTS1"/>
    <mergeCell ref="CTX1:CUB1"/>
    <mergeCell ref="CUG1:CUK1"/>
    <mergeCell ref="CUP1:CUT1"/>
    <mergeCell ref="CUY1:CVC1"/>
    <mergeCell ref="CVH1:CVL1"/>
    <mergeCell ref="CVQ1:CVU1"/>
    <mergeCell ref="CVZ1:CWD1"/>
    <mergeCell ref="CWI1:CWM1"/>
    <mergeCell ref="CWR1:CWV1"/>
    <mergeCell ref="CXA1:CXE1"/>
    <mergeCell ref="CXJ1:CXN1"/>
    <mergeCell ref="CXS1:CXW1"/>
    <mergeCell ref="CYB1:CYF1"/>
    <mergeCell ref="CYK1:CYO1"/>
    <mergeCell ref="CYT1:CYX1"/>
    <mergeCell ref="CZC1:CZG1"/>
    <mergeCell ref="CZL1:CZP1"/>
    <mergeCell ref="CZU1:CZY1"/>
    <mergeCell ref="DAD1:DAH1"/>
    <mergeCell ref="DAM1:DAQ1"/>
    <mergeCell ref="DAV1:DAZ1"/>
    <mergeCell ref="DBE1:DBI1"/>
    <mergeCell ref="DBN1:DBR1"/>
    <mergeCell ref="DBW1:DCA1"/>
    <mergeCell ref="DCF1:DCJ1"/>
    <mergeCell ref="DCO1:DCS1"/>
    <mergeCell ref="DCX1:DDB1"/>
    <mergeCell ref="DGJ1:DGN1"/>
    <mergeCell ref="DGS1:DGW1"/>
    <mergeCell ref="DHB1:DHF1"/>
    <mergeCell ref="DHK1:DHO1"/>
    <mergeCell ref="DHT1:DHX1"/>
    <mergeCell ref="DIC1:DIG1"/>
    <mergeCell ref="DIL1:DIP1"/>
    <mergeCell ref="DNZ1:DOD1"/>
    <mergeCell ref="DOI1:DOM1"/>
    <mergeCell ref="DSV1:DSZ1"/>
    <mergeCell ref="DTE1:DTI1"/>
    <mergeCell ref="DTN1:DTR1"/>
    <mergeCell ref="DTW1:DUA1"/>
    <mergeCell ref="DUF1:DUJ1"/>
    <mergeCell ref="DUO1:DUS1"/>
    <mergeCell ref="DUX1:DVB1"/>
    <mergeCell ref="DVG1:DVK1"/>
    <mergeCell ref="DVP1:DVT1"/>
    <mergeCell ref="DVY1:DWC1"/>
    <mergeCell ref="DWH1:DWL1"/>
    <mergeCell ref="DWQ1:DWU1"/>
    <mergeCell ref="DWZ1:DXD1"/>
    <mergeCell ref="DXI1:DXM1"/>
    <mergeCell ref="DXR1:DXV1"/>
    <mergeCell ref="DYA1:DYE1"/>
    <mergeCell ref="DYJ1:DYN1"/>
    <mergeCell ref="DYS1:DYW1"/>
    <mergeCell ref="DZB1:DZF1"/>
    <mergeCell ref="DZK1:DZO1"/>
    <mergeCell ref="DZT1:DZX1"/>
    <mergeCell ref="EAC1:EAG1"/>
    <mergeCell ref="EAL1:EAP1"/>
    <mergeCell ref="EAU1:EAY1"/>
    <mergeCell ref="EBD1:EBH1"/>
    <mergeCell ref="EBM1:EBQ1"/>
    <mergeCell ref="EBV1:EBZ1"/>
    <mergeCell ref="ECE1:ECI1"/>
    <mergeCell ref="ECN1:ECR1"/>
    <mergeCell ref="ECW1:EDA1"/>
    <mergeCell ref="EDF1:EDJ1"/>
    <mergeCell ref="EDO1:EDS1"/>
    <mergeCell ref="EDX1:EEB1"/>
    <mergeCell ref="EEG1:EEK1"/>
    <mergeCell ref="EEP1:EET1"/>
    <mergeCell ref="EEY1:EFC1"/>
    <mergeCell ref="EFH1:EFL1"/>
    <mergeCell ref="EFQ1:EFU1"/>
    <mergeCell ref="EFZ1:EGD1"/>
    <mergeCell ref="EGI1:EGM1"/>
    <mergeCell ref="EGR1:EGV1"/>
    <mergeCell ref="EHA1:EHE1"/>
    <mergeCell ref="EHJ1:EHN1"/>
    <mergeCell ref="EHS1:EHW1"/>
    <mergeCell ref="EIB1:EIF1"/>
    <mergeCell ref="EIK1:EIO1"/>
    <mergeCell ref="EIT1:EIX1"/>
    <mergeCell ref="EJC1:EJG1"/>
    <mergeCell ref="EJL1:EJP1"/>
    <mergeCell ref="EJU1:EJY1"/>
    <mergeCell ref="EKD1:EKH1"/>
    <mergeCell ref="EKM1:EKQ1"/>
    <mergeCell ref="EKV1:EKZ1"/>
    <mergeCell ref="ELE1:ELI1"/>
    <mergeCell ref="ELN1:ELR1"/>
    <mergeCell ref="ELW1:EMA1"/>
    <mergeCell ref="EMF1:EMJ1"/>
    <mergeCell ref="EMO1:EMS1"/>
    <mergeCell ref="EMX1:ENB1"/>
    <mergeCell ref="ENG1:ENK1"/>
    <mergeCell ref="ENP1:ENT1"/>
    <mergeCell ref="ENY1:EOC1"/>
    <mergeCell ref="EOH1:EOL1"/>
    <mergeCell ref="EOQ1:EOU1"/>
    <mergeCell ref="EOZ1:EPD1"/>
    <mergeCell ref="EPI1:EPM1"/>
    <mergeCell ref="EPR1:EPV1"/>
    <mergeCell ref="EQA1:EQE1"/>
    <mergeCell ref="EQJ1:EQN1"/>
    <mergeCell ref="EQS1:EQW1"/>
    <mergeCell ref="ERB1:ERF1"/>
    <mergeCell ref="ERK1:ERO1"/>
    <mergeCell ref="ERT1:ERX1"/>
    <mergeCell ref="ESC1:ESG1"/>
    <mergeCell ref="ESL1:ESP1"/>
    <mergeCell ref="ESU1:ESY1"/>
    <mergeCell ref="ETD1:ETH1"/>
    <mergeCell ref="ETM1:ETQ1"/>
    <mergeCell ref="ETV1:ETZ1"/>
    <mergeCell ref="EUE1:EUI1"/>
    <mergeCell ref="EUN1:EUR1"/>
    <mergeCell ref="EUW1:EVA1"/>
    <mergeCell ref="EVF1:EVJ1"/>
    <mergeCell ref="EVO1:EVS1"/>
    <mergeCell ref="EVX1:EWB1"/>
    <mergeCell ref="EWG1:EWK1"/>
    <mergeCell ref="EWP1:EWT1"/>
    <mergeCell ref="EWY1:EXC1"/>
    <mergeCell ref="EXH1:EXL1"/>
    <mergeCell ref="EXQ1:EXU1"/>
    <mergeCell ref="EXZ1:EYD1"/>
    <mergeCell ref="EYI1:EYM1"/>
    <mergeCell ref="EYR1:EYV1"/>
    <mergeCell ref="EZA1:EZE1"/>
    <mergeCell ref="EZJ1:EZN1"/>
    <mergeCell ref="EZS1:EZW1"/>
    <mergeCell ref="FAB1:FAF1"/>
    <mergeCell ref="FAK1:FAO1"/>
    <mergeCell ref="FAT1:FAX1"/>
    <mergeCell ref="FBC1:FBG1"/>
    <mergeCell ref="FEO1:FES1"/>
    <mergeCell ref="FEX1:FFB1"/>
    <mergeCell ref="FFG1:FFK1"/>
    <mergeCell ref="FFP1:FFT1"/>
    <mergeCell ref="FFY1:FGC1"/>
    <mergeCell ref="FGH1:FGL1"/>
    <mergeCell ref="FGQ1:FGU1"/>
    <mergeCell ref="FGZ1:FHD1"/>
    <mergeCell ref="FHI1:FHM1"/>
    <mergeCell ref="FHR1:FHV1"/>
    <mergeCell ref="FIA1:FIE1"/>
    <mergeCell ref="FIJ1:FIN1"/>
    <mergeCell ref="FIS1:FIW1"/>
    <mergeCell ref="FJB1:FJF1"/>
    <mergeCell ref="FJK1:FJO1"/>
    <mergeCell ref="FJT1:FJX1"/>
    <mergeCell ref="FKC1:FKG1"/>
    <mergeCell ref="FKL1:FKP1"/>
    <mergeCell ref="FKU1:FKY1"/>
    <mergeCell ref="FLD1:FLH1"/>
    <mergeCell ref="FLM1:FLQ1"/>
    <mergeCell ref="FLV1:FLZ1"/>
    <mergeCell ref="FME1:FMI1"/>
    <mergeCell ref="FMN1:FMR1"/>
    <mergeCell ref="FMW1:FNA1"/>
    <mergeCell ref="FNF1:FNJ1"/>
    <mergeCell ref="FNO1:FNS1"/>
    <mergeCell ref="FNX1:FOB1"/>
    <mergeCell ref="FOG1:FOK1"/>
    <mergeCell ref="FOP1:FOT1"/>
    <mergeCell ref="FOY1:FPC1"/>
    <mergeCell ref="FPH1:FPL1"/>
    <mergeCell ref="FPQ1:FPU1"/>
    <mergeCell ref="FPZ1:FQD1"/>
    <mergeCell ref="FQI1:FQM1"/>
    <mergeCell ref="FQR1:FQV1"/>
    <mergeCell ref="FRA1:FRE1"/>
    <mergeCell ref="FRJ1:FRN1"/>
    <mergeCell ref="FRS1:FRW1"/>
    <mergeCell ref="FSB1:FSF1"/>
    <mergeCell ref="FSK1:FSO1"/>
    <mergeCell ref="FST1:FSX1"/>
    <mergeCell ref="FTC1:FTG1"/>
    <mergeCell ref="FTL1:FTP1"/>
    <mergeCell ref="FTU1:FTY1"/>
    <mergeCell ref="FUD1:FUH1"/>
    <mergeCell ref="FUM1:FUQ1"/>
    <mergeCell ref="FUV1:FUZ1"/>
    <mergeCell ref="FVE1:FVI1"/>
    <mergeCell ref="FVN1:FVR1"/>
    <mergeCell ref="FVW1:FWA1"/>
    <mergeCell ref="FWF1:FWJ1"/>
    <mergeCell ref="FWO1:FWS1"/>
    <mergeCell ref="FWX1:FXB1"/>
    <mergeCell ref="FXG1:FXK1"/>
    <mergeCell ref="FXP1:FXT1"/>
    <mergeCell ref="FXY1:FYC1"/>
    <mergeCell ref="FYH1:FYL1"/>
    <mergeCell ref="FYQ1:FYU1"/>
    <mergeCell ref="FYZ1:FZD1"/>
    <mergeCell ref="FZI1:FZM1"/>
    <mergeCell ref="FZR1:FZV1"/>
    <mergeCell ref="GAA1:GAE1"/>
    <mergeCell ref="GAJ1:GAN1"/>
    <mergeCell ref="GAS1:GAW1"/>
    <mergeCell ref="GBB1:GBF1"/>
    <mergeCell ref="GBK1:GBO1"/>
    <mergeCell ref="GBT1:GBX1"/>
    <mergeCell ref="GCC1:GCG1"/>
    <mergeCell ref="GCL1:GCP1"/>
    <mergeCell ref="GCU1:GCY1"/>
    <mergeCell ref="GDD1:GDH1"/>
    <mergeCell ref="GDM1:GDQ1"/>
    <mergeCell ref="GDV1:GDZ1"/>
    <mergeCell ref="GEE1:GEI1"/>
    <mergeCell ref="GEN1:GER1"/>
    <mergeCell ref="GEW1:GFA1"/>
    <mergeCell ref="GFF1:GFJ1"/>
    <mergeCell ref="GFO1:GFS1"/>
    <mergeCell ref="GFX1:GGB1"/>
    <mergeCell ref="GGG1:GGK1"/>
    <mergeCell ref="GGP1:GGT1"/>
    <mergeCell ref="GGY1:GHC1"/>
    <mergeCell ref="GHH1:GHL1"/>
    <mergeCell ref="GHQ1:GHU1"/>
    <mergeCell ref="GHZ1:GID1"/>
    <mergeCell ref="GII1:GIM1"/>
    <mergeCell ref="GIR1:GIV1"/>
    <mergeCell ref="GJA1:GJE1"/>
    <mergeCell ref="GJJ1:GJN1"/>
    <mergeCell ref="GJS1:GJW1"/>
    <mergeCell ref="GKB1:GKF1"/>
    <mergeCell ref="GKK1:GKO1"/>
    <mergeCell ref="GKT1:GKX1"/>
    <mergeCell ref="GLC1:GLG1"/>
    <mergeCell ref="GLL1:GLP1"/>
    <mergeCell ref="GLU1:GLY1"/>
    <mergeCell ref="GMD1:GMH1"/>
    <mergeCell ref="GMM1:GMQ1"/>
    <mergeCell ref="GMV1:GMZ1"/>
    <mergeCell ref="GNE1:GNI1"/>
    <mergeCell ref="GNN1:GNR1"/>
    <mergeCell ref="GNW1:GOA1"/>
    <mergeCell ref="GOF1:GOJ1"/>
    <mergeCell ref="GOO1:GOS1"/>
    <mergeCell ref="GOX1:GPB1"/>
    <mergeCell ref="GPG1:GPK1"/>
    <mergeCell ref="GPP1:GPT1"/>
    <mergeCell ref="GPY1:GQC1"/>
    <mergeCell ref="GQH1:GQL1"/>
    <mergeCell ref="GQQ1:GQU1"/>
    <mergeCell ref="GQZ1:GRD1"/>
    <mergeCell ref="GRI1:GRM1"/>
    <mergeCell ref="GRR1:GRV1"/>
    <mergeCell ref="GSA1:GSE1"/>
    <mergeCell ref="GSJ1:GSN1"/>
    <mergeCell ref="GSS1:GSW1"/>
    <mergeCell ref="GTB1:GTF1"/>
    <mergeCell ref="GTK1:GTO1"/>
    <mergeCell ref="GTT1:GTX1"/>
    <mergeCell ref="GUC1:GUG1"/>
    <mergeCell ref="GUL1:GUP1"/>
    <mergeCell ref="GUU1:GUY1"/>
    <mergeCell ref="GVD1:GVH1"/>
    <mergeCell ref="GVM1:GVQ1"/>
    <mergeCell ref="GVV1:GVZ1"/>
    <mergeCell ref="GWE1:GWI1"/>
    <mergeCell ref="GWN1:GWR1"/>
    <mergeCell ref="GWW1:GXA1"/>
    <mergeCell ref="GXF1:GXJ1"/>
    <mergeCell ref="GXO1:GXS1"/>
    <mergeCell ref="GXX1:GYB1"/>
    <mergeCell ref="GYG1:GYK1"/>
    <mergeCell ref="GYP1:GYT1"/>
    <mergeCell ref="GYY1:GZC1"/>
    <mergeCell ref="GZH1:GZL1"/>
    <mergeCell ref="HCT1:HCX1"/>
    <mergeCell ref="HDC1:HDG1"/>
    <mergeCell ref="HDL1:HDP1"/>
    <mergeCell ref="HDU1:HDY1"/>
    <mergeCell ref="HED1:HEH1"/>
    <mergeCell ref="HEM1:HEQ1"/>
    <mergeCell ref="HEV1:HEZ1"/>
    <mergeCell ref="GZQ1:GZU1"/>
    <mergeCell ref="GZZ1:HAD1"/>
    <mergeCell ref="HAI1:HAM1"/>
    <mergeCell ref="HAR1:HAV1"/>
    <mergeCell ref="HBA1:HBE1"/>
    <mergeCell ref="HBJ1:HBN1"/>
    <mergeCell ref="HBS1:HBW1"/>
    <mergeCell ref="HCB1:HCF1"/>
    <mergeCell ref="HCK1:HCO1"/>
    <mergeCell ref="HHP1:HHT1"/>
    <mergeCell ref="HHY1:HIC1"/>
    <mergeCell ref="HIH1:HIL1"/>
    <mergeCell ref="HGX1:HHB1"/>
    <mergeCell ref="HHG1:HHK1"/>
    <mergeCell ref="HFE1:HFI1"/>
    <mergeCell ref="HFN1:HFR1"/>
    <mergeCell ref="HFW1:HGA1"/>
    <mergeCell ref="HGF1:HGJ1"/>
    <mergeCell ref="HGO1:HGS1"/>
    <mergeCell ref="HPO1:HPS1"/>
    <mergeCell ref="HPX1:HQB1"/>
    <mergeCell ref="HQG1:HQK1"/>
    <mergeCell ref="HQP1:HQT1"/>
    <mergeCell ref="HQY1:HRC1"/>
    <mergeCell ref="HRH1:HRL1"/>
    <mergeCell ref="HRQ1:HRU1"/>
    <mergeCell ref="HRZ1:HSD1"/>
    <mergeCell ref="HSI1:HSM1"/>
    <mergeCell ref="HSR1:HSV1"/>
    <mergeCell ref="HTA1:HTE1"/>
    <mergeCell ref="HTJ1:HTN1"/>
    <mergeCell ref="HTS1:HTW1"/>
    <mergeCell ref="HUB1:HUF1"/>
    <mergeCell ref="HUK1:HUO1"/>
    <mergeCell ref="HUT1:HUX1"/>
    <mergeCell ref="HVC1:HVG1"/>
    <mergeCell ref="HVL1:HVP1"/>
    <mergeCell ref="HVU1:HVY1"/>
    <mergeCell ref="HWD1:HWH1"/>
    <mergeCell ref="HWM1:HWQ1"/>
    <mergeCell ref="HWV1:HWZ1"/>
    <mergeCell ref="HXE1:HXI1"/>
    <mergeCell ref="HXN1:HXR1"/>
    <mergeCell ref="HXW1:HYA1"/>
    <mergeCell ref="HYF1:HYJ1"/>
    <mergeCell ref="HYO1:HYS1"/>
    <mergeCell ref="HYX1:HZB1"/>
    <mergeCell ref="HZG1:HZK1"/>
    <mergeCell ref="HZP1:HZT1"/>
    <mergeCell ref="HZY1:IAC1"/>
    <mergeCell ref="IAH1:IAL1"/>
    <mergeCell ref="IAQ1:IAU1"/>
    <mergeCell ref="IAZ1:IBD1"/>
    <mergeCell ref="IBI1:IBM1"/>
    <mergeCell ref="IBR1:IBV1"/>
    <mergeCell ref="ICA1:ICE1"/>
    <mergeCell ref="ICJ1:ICN1"/>
    <mergeCell ref="ICS1:ICW1"/>
    <mergeCell ref="IDB1:IDF1"/>
    <mergeCell ref="IDK1:IDO1"/>
    <mergeCell ref="IDT1:IDX1"/>
    <mergeCell ref="IEC1:IEG1"/>
    <mergeCell ref="IEL1:IEP1"/>
    <mergeCell ref="IEU1:IEY1"/>
    <mergeCell ref="IFD1:IFH1"/>
    <mergeCell ref="IFM1:IFQ1"/>
    <mergeCell ref="IFV1:IFZ1"/>
    <mergeCell ref="IGE1:IGI1"/>
    <mergeCell ref="IGN1:IGR1"/>
    <mergeCell ref="IGW1:IHA1"/>
    <mergeCell ref="IHF1:IHJ1"/>
    <mergeCell ref="IHO1:IHS1"/>
    <mergeCell ref="IHX1:IIB1"/>
    <mergeCell ref="IIG1:IIK1"/>
    <mergeCell ref="IIP1:IIT1"/>
    <mergeCell ref="IIY1:IJC1"/>
    <mergeCell ref="IJH1:IJL1"/>
    <mergeCell ref="IJQ1:IJU1"/>
    <mergeCell ref="IJZ1:IKD1"/>
    <mergeCell ref="IKI1:IKM1"/>
    <mergeCell ref="IKR1:IKV1"/>
    <mergeCell ref="ILA1:ILE1"/>
    <mergeCell ref="ILJ1:ILN1"/>
    <mergeCell ref="ILS1:ILW1"/>
    <mergeCell ref="IMB1:IMF1"/>
    <mergeCell ref="IMK1:IMO1"/>
    <mergeCell ref="IMT1:IMX1"/>
    <mergeCell ref="INC1:ING1"/>
    <mergeCell ref="INL1:INP1"/>
    <mergeCell ref="INU1:INY1"/>
    <mergeCell ref="IOD1:IOH1"/>
    <mergeCell ref="IOM1:IOQ1"/>
    <mergeCell ref="IOV1:IOZ1"/>
    <mergeCell ref="IPE1:IPI1"/>
    <mergeCell ref="IPN1:IPR1"/>
    <mergeCell ref="IPW1:IQA1"/>
    <mergeCell ref="IQF1:IQJ1"/>
    <mergeCell ref="IQO1:IQS1"/>
    <mergeCell ref="IQX1:IRB1"/>
    <mergeCell ref="IRG1:IRK1"/>
    <mergeCell ref="IRP1:IRT1"/>
    <mergeCell ref="IRY1:ISC1"/>
    <mergeCell ref="ISH1:ISL1"/>
    <mergeCell ref="ISQ1:ISU1"/>
    <mergeCell ref="ISZ1:ITD1"/>
    <mergeCell ref="ITI1:ITM1"/>
    <mergeCell ref="ITR1:ITV1"/>
    <mergeCell ref="IUA1:IUE1"/>
    <mergeCell ref="IUJ1:IUN1"/>
    <mergeCell ref="IUS1:IUW1"/>
    <mergeCell ref="IVB1:IVF1"/>
    <mergeCell ref="IVK1:IVO1"/>
    <mergeCell ref="IVT1:IVX1"/>
    <mergeCell ref="IWC1:IWG1"/>
    <mergeCell ref="IWL1:IWP1"/>
    <mergeCell ref="IWU1:IWY1"/>
    <mergeCell ref="IXD1:IXH1"/>
    <mergeCell ref="IXM1:IXQ1"/>
    <mergeCell ref="IXV1:IXZ1"/>
    <mergeCell ref="IYE1:IYI1"/>
    <mergeCell ref="IYN1:IYR1"/>
    <mergeCell ref="IYW1:IZA1"/>
    <mergeCell ref="IZF1:IZJ1"/>
    <mergeCell ref="IZO1:IZS1"/>
    <mergeCell ref="IZX1:JAB1"/>
    <mergeCell ref="JAG1:JAK1"/>
    <mergeCell ref="JAP1:JAT1"/>
    <mergeCell ref="JAY1:JBC1"/>
    <mergeCell ref="JBH1:JBL1"/>
    <mergeCell ref="JBQ1:JBU1"/>
    <mergeCell ref="JBZ1:JCD1"/>
    <mergeCell ref="JCI1:JCM1"/>
    <mergeCell ref="JCR1:JCV1"/>
    <mergeCell ref="JDA1:JDE1"/>
    <mergeCell ref="JDJ1:JDN1"/>
    <mergeCell ref="JDS1:JDW1"/>
    <mergeCell ref="JEB1:JEF1"/>
    <mergeCell ref="JEK1:JEO1"/>
    <mergeCell ref="JET1:JEX1"/>
    <mergeCell ref="JFC1:JFG1"/>
    <mergeCell ref="JFL1:JFP1"/>
    <mergeCell ref="JFU1:JFY1"/>
    <mergeCell ref="JGD1:JGH1"/>
    <mergeCell ref="JGM1:JGQ1"/>
    <mergeCell ref="JGV1:JGZ1"/>
    <mergeCell ref="JHE1:JHI1"/>
    <mergeCell ref="JHN1:JHR1"/>
    <mergeCell ref="JHW1:JIA1"/>
    <mergeCell ref="JIF1:JIJ1"/>
    <mergeCell ref="JIO1:JIS1"/>
    <mergeCell ref="JIX1:JJB1"/>
    <mergeCell ref="JJG1:JJK1"/>
    <mergeCell ref="JMA1:JME1"/>
    <mergeCell ref="JMJ1:JMN1"/>
    <mergeCell ref="JMS1:JMW1"/>
    <mergeCell ref="JNB1:JNF1"/>
    <mergeCell ref="JNK1:JNO1"/>
    <mergeCell ref="JNT1:JNX1"/>
    <mergeCell ref="JOC1:JOG1"/>
    <mergeCell ref="JOL1:JOP1"/>
    <mergeCell ref="JOU1:JOY1"/>
    <mergeCell ref="JPD1:JPH1"/>
    <mergeCell ref="JPM1:JPQ1"/>
    <mergeCell ref="JPV1:JPZ1"/>
    <mergeCell ref="JQE1:JQI1"/>
    <mergeCell ref="JQN1:JQR1"/>
    <mergeCell ref="JJP1:JJT1"/>
    <mergeCell ref="JJY1:JKC1"/>
    <mergeCell ref="JKH1:JKL1"/>
    <mergeCell ref="JKQ1:JKU1"/>
    <mergeCell ref="JKZ1:JLD1"/>
    <mergeCell ref="JLI1:JLM1"/>
    <mergeCell ref="JLR1:JLV1"/>
    <mergeCell ref="JQW1:JRA1"/>
    <mergeCell ref="JRF1:JRJ1"/>
    <mergeCell ref="JRO1:JRS1"/>
    <mergeCell ref="JRX1:JSB1"/>
    <mergeCell ref="JSG1:JSK1"/>
    <mergeCell ref="JSP1:JST1"/>
    <mergeCell ref="JSY1:JTC1"/>
    <mergeCell ref="JTH1:JTL1"/>
    <mergeCell ref="JTQ1:JTU1"/>
    <mergeCell ref="JTZ1:JUD1"/>
    <mergeCell ref="JUI1:JUM1"/>
    <mergeCell ref="JUR1:JUV1"/>
    <mergeCell ref="JVA1:JVE1"/>
    <mergeCell ref="JVJ1:JVN1"/>
    <mergeCell ref="JVS1:JVW1"/>
    <mergeCell ref="JWB1:JWF1"/>
    <mergeCell ref="JWK1:JWO1"/>
    <mergeCell ref="JWT1:JWX1"/>
    <mergeCell ref="JXC1:JXG1"/>
    <mergeCell ref="JXL1:JXP1"/>
    <mergeCell ref="JXU1:JXY1"/>
    <mergeCell ref="JYD1:JYH1"/>
    <mergeCell ref="JYM1:JYQ1"/>
    <mergeCell ref="JYV1:JYZ1"/>
    <mergeCell ref="JZE1:JZI1"/>
    <mergeCell ref="JZN1:JZR1"/>
    <mergeCell ref="JZW1:KAA1"/>
    <mergeCell ref="KAF1:KAJ1"/>
    <mergeCell ref="KAO1:KAS1"/>
    <mergeCell ref="KAX1:KBB1"/>
    <mergeCell ref="KBG1:KBK1"/>
    <mergeCell ref="KBP1:KBT1"/>
    <mergeCell ref="KBY1:KCC1"/>
    <mergeCell ref="KCH1:KCL1"/>
    <mergeCell ref="KCQ1:KCU1"/>
    <mergeCell ref="KCZ1:KDD1"/>
    <mergeCell ref="KDI1:KDM1"/>
    <mergeCell ref="KDR1:KDV1"/>
    <mergeCell ref="KEA1:KEE1"/>
    <mergeCell ref="KEJ1:KEN1"/>
    <mergeCell ref="KES1:KEW1"/>
    <mergeCell ref="KFB1:KFF1"/>
    <mergeCell ref="KFK1:KFO1"/>
    <mergeCell ref="KFT1:KFX1"/>
    <mergeCell ref="KGC1:KGG1"/>
    <mergeCell ref="KGL1:KGP1"/>
    <mergeCell ref="KGU1:KGY1"/>
    <mergeCell ref="KHD1:KHH1"/>
    <mergeCell ref="KHM1:KHQ1"/>
    <mergeCell ref="KHV1:KHZ1"/>
    <mergeCell ref="KIE1:KII1"/>
    <mergeCell ref="KIN1:KIR1"/>
    <mergeCell ref="KIW1:KJA1"/>
    <mergeCell ref="KJF1:KJJ1"/>
    <mergeCell ref="KJO1:KJS1"/>
    <mergeCell ref="KJX1:KKB1"/>
    <mergeCell ref="KKG1:KKK1"/>
    <mergeCell ref="KKP1:KKT1"/>
    <mergeCell ref="KKY1:KLC1"/>
    <mergeCell ref="KLH1:KLL1"/>
    <mergeCell ref="KLQ1:KLU1"/>
    <mergeCell ref="KLZ1:KMD1"/>
    <mergeCell ref="KMI1:KMM1"/>
    <mergeCell ref="KMR1:KMV1"/>
    <mergeCell ref="KNA1:KNE1"/>
    <mergeCell ref="KNJ1:KNN1"/>
    <mergeCell ref="KNS1:KNW1"/>
    <mergeCell ref="KOB1:KOF1"/>
    <mergeCell ref="KOK1:KOO1"/>
    <mergeCell ref="KOT1:KOX1"/>
    <mergeCell ref="KPC1:KPG1"/>
    <mergeCell ref="KPL1:KPP1"/>
    <mergeCell ref="KPU1:KPY1"/>
    <mergeCell ref="KQD1:KQH1"/>
    <mergeCell ref="KQM1:KQQ1"/>
    <mergeCell ref="KQV1:KQZ1"/>
    <mergeCell ref="KRE1:KRI1"/>
    <mergeCell ref="KRN1:KRR1"/>
    <mergeCell ref="KRW1:KSA1"/>
    <mergeCell ref="KSF1:KSJ1"/>
    <mergeCell ref="KSO1:KSS1"/>
    <mergeCell ref="KSX1:KTB1"/>
    <mergeCell ref="KTG1:KTK1"/>
    <mergeCell ref="KTP1:KTT1"/>
    <mergeCell ref="KTY1:KUC1"/>
    <mergeCell ref="KUH1:KUL1"/>
    <mergeCell ref="KUQ1:KUU1"/>
    <mergeCell ref="KUZ1:KVD1"/>
    <mergeCell ref="KVI1:KVM1"/>
    <mergeCell ref="KVR1:KVV1"/>
    <mergeCell ref="KWA1:KWE1"/>
    <mergeCell ref="KWJ1:KWN1"/>
    <mergeCell ref="KWS1:KWW1"/>
    <mergeCell ref="KXB1:KXF1"/>
    <mergeCell ref="KXK1:KXO1"/>
    <mergeCell ref="KXT1:KXX1"/>
    <mergeCell ref="KYC1:KYG1"/>
    <mergeCell ref="KYL1:KYP1"/>
    <mergeCell ref="KYU1:KYY1"/>
    <mergeCell ref="KZD1:KZH1"/>
    <mergeCell ref="KZM1:KZQ1"/>
    <mergeCell ref="KZV1:KZZ1"/>
    <mergeCell ref="LAE1:LAI1"/>
    <mergeCell ref="LAN1:LAR1"/>
    <mergeCell ref="LAW1:LBA1"/>
    <mergeCell ref="LBF1:LBJ1"/>
    <mergeCell ref="LBO1:LBS1"/>
    <mergeCell ref="LBX1:LCB1"/>
    <mergeCell ref="LCG1:LCK1"/>
    <mergeCell ref="LCP1:LCT1"/>
    <mergeCell ref="LCY1:LDC1"/>
    <mergeCell ref="LDH1:LDL1"/>
    <mergeCell ref="LDQ1:LDU1"/>
    <mergeCell ref="LDZ1:LED1"/>
    <mergeCell ref="LEI1:LEM1"/>
    <mergeCell ref="LER1:LEV1"/>
    <mergeCell ref="LFA1:LFE1"/>
    <mergeCell ref="LFJ1:LFN1"/>
    <mergeCell ref="LFS1:LFW1"/>
    <mergeCell ref="LGB1:LGF1"/>
    <mergeCell ref="LGK1:LGO1"/>
    <mergeCell ref="LGT1:LGX1"/>
    <mergeCell ref="LKF1:LKJ1"/>
    <mergeCell ref="LKO1:LKS1"/>
    <mergeCell ref="LKX1:LLB1"/>
    <mergeCell ref="LLG1:LLK1"/>
    <mergeCell ref="LLP1:LLT1"/>
    <mergeCell ref="LLY1:LMC1"/>
    <mergeCell ref="LMH1:LML1"/>
    <mergeCell ref="LMQ1:LMU1"/>
    <mergeCell ref="LMZ1:LND1"/>
    <mergeCell ref="LNI1:LNM1"/>
    <mergeCell ref="LNR1:LNV1"/>
    <mergeCell ref="LOA1:LOE1"/>
    <mergeCell ref="LOJ1:LON1"/>
    <mergeCell ref="LOS1:LOW1"/>
    <mergeCell ref="LHC1:LHG1"/>
    <mergeCell ref="LHL1:LHP1"/>
    <mergeCell ref="LHU1:LHY1"/>
    <mergeCell ref="LID1:LIH1"/>
    <mergeCell ref="LIM1:LIQ1"/>
    <mergeCell ref="LIV1:LIZ1"/>
    <mergeCell ref="LJE1:LJI1"/>
    <mergeCell ref="LJN1:LJR1"/>
    <mergeCell ref="LJW1:LKA1"/>
    <mergeCell ref="LUG1:LUK1"/>
    <mergeCell ref="LUP1:LUT1"/>
    <mergeCell ref="LUY1:LVC1"/>
    <mergeCell ref="LVH1:LVL1"/>
    <mergeCell ref="LVQ1:LVU1"/>
    <mergeCell ref="LVZ1:LWD1"/>
    <mergeCell ref="LWI1:LWM1"/>
    <mergeCell ref="LWR1:LWV1"/>
    <mergeCell ref="LXA1:LXE1"/>
    <mergeCell ref="LXJ1:LXN1"/>
    <mergeCell ref="LXS1:LXW1"/>
    <mergeCell ref="LYB1:LYF1"/>
    <mergeCell ref="LYK1:LYO1"/>
    <mergeCell ref="LYT1:LYX1"/>
    <mergeCell ref="LZC1:LZG1"/>
    <mergeCell ref="LZL1:LZP1"/>
    <mergeCell ref="LZU1:LZY1"/>
    <mergeCell ref="MAD1:MAH1"/>
    <mergeCell ref="MAM1:MAQ1"/>
    <mergeCell ref="MAV1:MAZ1"/>
    <mergeCell ref="MBE1:MBI1"/>
    <mergeCell ref="MBN1:MBR1"/>
    <mergeCell ref="MBW1:MCA1"/>
    <mergeCell ref="MCF1:MCJ1"/>
    <mergeCell ref="MCO1:MCS1"/>
    <mergeCell ref="MCX1:MDB1"/>
    <mergeCell ref="MDG1:MDK1"/>
    <mergeCell ref="MDP1:MDT1"/>
    <mergeCell ref="MDY1:MEC1"/>
    <mergeCell ref="MEH1:MEL1"/>
    <mergeCell ref="MEQ1:MEU1"/>
    <mergeCell ref="MEZ1:MFD1"/>
    <mergeCell ref="MFI1:MFM1"/>
    <mergeCell ref="MFR1:MFV1"/>
    <mergeCell ref="MGA1:MGE1"/>
    <mergeCell ref="MGJ1:MGN1"/>
    <mergeCell ref="MGS1:MGW1"/>
    <mergeCell ref="MHB1:MHF1"/>
    <mergeCell ref="MHK1:MHO1"/>
    <mergeCell ref="MHT1:MHX1"/>
    <mergeCell ref="MIC1:MIG1"/>
    <mergeCell ref="MIL1:MIP1"/>
    <mergeCell ref="MIU1:MIY1"/>
    <mergeCell ref="MJD1:MJH1"/>
    <mergeCell ref="MJM1:MJQ1"/>
    <mergeCell ref="MJV1:MJZ1"/>
    <mergeCell ref="MKE1:MKI1"/>
    <mergeCell ref="MKN1:MKR1"/>
    <mergeCell ref="MKW1:MLA1"/>
    <mergeCell ref="MLF1:MLJ1"/>
    <mergeCell ref="MLO1:MLS1"/>
    <mergeCell ref="MLX1:MMB1"/>
    <mergeCell ref="MMG1:MMK1"/>
    <mergeCell ref="MMP1:MMT1"/>
    <mergeCell ref="MMY1:MNC1"/>
    <mergeCell ref="MNH1:MNL1"/>
    <mergeCell ref="MNQ1:MNU1"/>
    <mergeCell ref="MNZ1:MOD1"/>
    <mergeCell ref="MOI1:MOM1"/>
    <mergeCell ref="MOR1:MOV1"/>
    <mergeCell ref="MPA1:MPE1"/>
    <mergeCell ref="MPJ1:MPN1"/>
    <mergeCell ref="MPS1:MPW1"/>
    <mergeCell ref="MQB1:MQF1"/>
    <mergeCell ref="MQK1:MQO1"/>
    <mergeCell ref="MQT1:MQX1"/>
    <mergeCell ref="MRC1:MRG1"/>
    <mergeCell ref="MRL1:MRP1"/>
    <mergeCell ref="MRU1:MRY1"/>
    <mergeCell ref="MSD1:MSH1"/>
    <mergeCell ref="MSM1:MSQ1"/>
    <mergeCell ref="MSV1:MSZ1"/>
    <mergeCell ref="MTE1:MTI1"/>
    <mergeCell ref="MTN1:MTR1"/>
    <mergeCell ref="MTW1:MUA1"/>
    <mergeCell ref="MUF1:MUJ1"/>
    <mergeCell ref="MUO1:MUS1"/>
    <mergeCell ref="MUX1:MVB1"/>
    <mergeCell ref="MVG1:MVK1"/>
    <mergeCell ref="MVP1:MVT1"/>
    <mergeCell ref="MVY1:MWC1"/>
    <mergeCell ref="MWH1:MWL1"/>
    <mergeCell ref="MWQ1:MWU1"/>
    <mergeCell ref="MWZ1:MXD1"/>
    <mergeCell ref="MXI1:MXM1"/>
    <mergeCell ref="MXR1:MXV1"/>
    <mergeCell ref="MYA1:MYE1"/>
    <mergeCell ref="MYJ1:MYN1"/>
    <mergeCell ref="MYS1:MYW1"/>
    <mergeCell ref="MZB1:MZF1"/>
    <mergeCell ref="MZK1:MZO1"/>
    <mergeCell ref="MZT1:MZX1"/>
    <mergeCell ref="NAC1:NAG1"/>
    <mergeCell ref="NAL1:NAP1"/>
    <mergeCell ref="NAU1:NAY1"/>
    <mergeCell ref="NBD1:NBH1"/>
    <mergeCell ref="NBM1:NBQ1"/>
    <mergeCell ref="NBV1:NBZ1"/>
    <mergeCell ref="NCE1:NCI1"/>
    <mergeCell ref="NCN1:NCR1"/>
    <mergeCell ref="NCW1:NDA1"/>
    <mergeCell ref="NDF1:NDJ1"/>
    <mergeCell ref="NDO1:NDS1"/>
    <mergeCell ref="NDX1:NEB1"/>
    <mergeCell ref="NEG1:NEK1"/>
    <mergeCell ref="NEP1:NET1"/>
    <mergeCell ref="NEY1:NFC1"/>
    <mergeCell ref="NIK1:NIO1"/>
    <mergeCell ref="NIT1:NIX1"/>
    <mergeCell ref="NJC1:NJG1"/>
    <mergeCell ref="NJL1:NJP1"/>
    <mergeCell ref="NJU1:NJY1"/>
    <mergeCell ref="NKD1:NKH1"/>
    <mergeCell ref="NKM1:NKQ1"/>
    <mergeCell ref="NKV1:NKZ1"/>
    <mergeCell ref="NLE1:NLI1"/>
    <mergeCell ref="NLN1:NLR1"/>
    <mergeCell ref="NLW1:NMA1"/>
    <mergeCell ref="NMF1:NMJ1"/>
    <mergeCell ref="NMO1:NMS1"/>
    <mergeCell ref="NMX1:NNB1"/>
    <mergeCell ref="NFH1:NFL1"/>
    <mergeCell ref="NFQ1:NFU1"/>
    <mergeCell ref="NFZ1:NGD1"/>
    <mergeCell ref="NGI1:NGM1"/>
    <mergeCell ref="NGR1:NGV1"/>
    <mergeCell ref="NHA1:NHE1"/>
    <mergeCell ref="NHJ1:NHN1"/>
    <mergeCell ref="NHS1:NHW1"/>
    <mergeCell ref="NIB1:NIF1"/>
    <mergeCell ref="NRT1:NRX1"/>
    <mergeCell ref="NSC1:NSG1"/>
    <mergeCell ref="NSL1:NSP1"/>
    <mergeCell ref="NSU1:NSY1"/>
    <mergeCell ref="NTD1:NTH1"/>
    <mergeCell ref="NTM1:NTQ1"/>
    <mergeCell ref="NQS1:NQW1"/>
    <mergeCell ref="NRB1:NRF1"/>
    <mergeCell ref="NRK1:NRO1"/>
    <mergeCell ref="NNG1:NNK1"/>
    <mergeCell ref="NNP1:NNT1"/>
    <mergeCell ref="NNY1:NOC1"/>
    <mergeCell ref="NOH1:NOL1"/>
    <mergeCell ref="NOQ1:NOU1"/>
    <mergeCell ref="NOZ1:NPD1"/>
    <mergeCell ref="NPI1:NPM1"/>
    <mergeCell ref="NPR1:NPV1"/>
    <mergeCell ref="NQA1:NQE1"/>
    <mergeCell ref="NQJ1:NQN1"/>
    <mergeCell ref="NTV1:NTZ1"/>
    <mergeCell ref="NUE1:NUI1"/>
    <mergeCell ref="NUN1:NUR1"/>
    <mergeCell ref="NUW1:NVA1"/>
    <mergeCell ref="NVF1:NVJ1"/>
    <mergeCell ref="NVO1:NVS1"/>
    <mergeCell ref="NVX1:NWB1"/>
    <mergeCell ref="NWG1:NWK1"/>
    <mergeCell ref="NWP1:NWT1"/>
    <mergeCell ref="NWY1:NXC1"/>
    <mergeCell ref="NXH1:NXL1"/>
    <mergeCell ref="NXQ1:NXU1"/>
    <mergeCell ref="NXZ1:NYD1"/>
    <mergeCell ref="NYI1:NYM1"/>
    <mergeCell ref="NYR1:NYV1"/>
    <mergeCell ref="NZA1:NZE1"/>
    <mergeCell ref="NZJ1:NZN1"/>
    <mergeCell ref="NZS1:NZW1"/>
    <mergeCell ref="OAB1:OAF1"/>
    <mergeCell ref="OAK1:OAO1"/>
    <mergeCell ref="OAT1:OAX1"/>
    <mergeCell ref="OBC1:OBG1"/>
    <mergeCell ref="OBL1:OBP1"/>
    <mergeCell ref="OBU1:OBY1"/>
    <mergeCell ref="OCD1:OCH1"/>
    <mergeCell ref="OCM1:OCQ1"/>
    <mergeCell ref="OCV1:OCZ1"/>
    <mergeCell ref="ODE1:ODI1"/>
    <mergeCell ref="ODN1:ODR1"/>
    <mergeCell ref="ODW1:OEA1"/>
    <mergeCell ref="OEF1:OEJ1"/>
    <mergeCell ref="OEO1:OES1"/>
    <mergeCell ref="OEX1:OFB1"/>
    <mergeCell ref="OFG1:OFK1"/>
    <mergeCell ref="OFP1:OFT1"/>
    <mergeCell ref="OFY1:OGC1"/>
    <mergeCell ref="OGH1:OGL1"/>
    <mergeCell ref="OGQ1:OGU1"/>
    <mergeCell ref="OGZ1:OHD1"/>
    <mergeCell ref="OHI1:OHM1"/>
    <mergeCell ref="OHR1:OHV1"/>
    <mergeCell ref="OIA1:OIE1"/>
    <mergeCell ref="OIJ1:OIN1"/>
    <mergeCell ref="OIS1:OIW1"/>
    <mergeCell ref="OJB1:OJF1"/>
    <mergeCell ref="OJK1:OJO1"/>
    <mergeCell ref="OJT1:OJX1"/>
    <mergeCell ref="OKC1:OKG1"/>
    <mergeCell ref="OKL1:OKP1"/>
    <mergeCell ref="OKU1:OKY1"/>
    <mergeCell ref="OLD1:OLH1"/>
    <mergeCell ref="OLM1:OLQ1"/>
    <mergeCell ref="OLV1:OLZ1"/>
    <mergeCell ref="OME1:OMI1"/>
    <mergeCell ref="OMN1:OMR1"/>
    <mergeCell ref="OMW1:ONA1"/>
    <mergeCell ref="ONF1:ONJ1"/>
    <mergeCell ref="ONO1:ONS1"/>
    <mergeCell ref="ONX1:OOB1"/>
    <mergeCell ref="OOG1:OOK1"/>
    <mergeCell ref="OOP1:OOT1"/>
    <mergeCell ref="OOY1:OPC1"/>
    <mergeCell ref="OPH1:OPL1"/>
    <mergeCell ref="OPQ1:OPU1"/>
    <mergeCell ref="OPZ1:OQD1"/>
    <mergeCell ref="OQI1:OQM1"/>
    <mergeCell ref="OQR1:OQV1"/>
    <mergeCell ref="ORA1:ORE1"/>
    <mergeCell ref="ORJ1:ORN1"/>
    <mergeCell ref="ORS1:ORW1"/>
    <mergeCell ref="OSB1:OSF1"/>
    <mergeCell ref="OSK1:OSO1"/>
    <mergeCell ref="OST1:OSX1"/>
    <mergeCell ref="OTC1:OTG1"/>
    <mergeCell ref="OTL1:OTP1"/>
    <mergeCell ref="OTU1:OTY1"/>
    <mergeCell ref="OUD1:OUH1"/>
    <mergeCell ref="OUM1:OUQ1"/>
    <mergeCell ref="OUV1:OUZ1"/>
    <mergeCell ref="OVE1:OVI1"/>
    <mergeCell ref="OVN1:OVR1"/>
    <mergeCell ref="OVW1:OWA1"/>
    <mergeCell ref="OWF1:OWJ1"/>
    <mergeCell ref="OWO1:OWS1"/>
    <mergeCell ref="OWX1:OXB1"/>
    <mergeCell ref="OXG1:OXK1"/>
    <mergeCell ref="OXP1:OXT1"/>
    <mergeCell ref="OXY1:OYC1"/>
    <mergeCell ref="OYH1:OYL1"/>
    <mergeCell ref="OYQ1:OYU1"/>
    <mergeCell ref="OYZ1:OZD1"/>
    <mergeCell ref="OZI1:OZM1"/>
    <mergeCell ref="OZR1:OZV1"/>
    <mergeCell ref="PAA1:PAE1"/>
    <mergeCell ref="PAJ1:PAN1"/>
    <mergeCell ref="PAS1:PAW1"/>
    <mergeCell ref="PBB1:PBF1"/>
    <mergeCell ref="PBK1:PBO1"/>
    <mergeCell ref="PBT1:PBX1"/>
    <mergeCell ref="PCC1:PCG1"/>
    <mergeCell ref="PCL1:PCP1"/>
    <mergeCell ref="PCU1:PCY1"/>
    <mergeCell ref="PDD1:PDH1"/>
    <mergeCell ref="PGP1:PGT1"/>
    <mergeCell ref="PGY1:PHC1"/>
    <mergeCell ref="PHH1:PHL1"/>
    <mergeCell ref="PHQ1:PHU1"/>
    <mergeCell ref="PHZ1:PID1"/>
    <mergeCell ref="PII1:PIM1"/>
    <mergeCell ref="PIR1:PIV1"/>
    <mergeCell ref="PJA1:PJE1"/>
    <mergeCell ref="PJJ1:PJN1"/>
    <mergeCell ref="PJS1:PJW1"/>
    <mergeCell ref="PDM1:PDQ1"/>
    <mergeCell ref="PDV1:PDZ1"/>
    <mergeCell ref="PEE1:PEI1"/>
    <mergeCell ref="PEN1:PER1"/>
    <mergeCell ref="PEW1:PFA1"/>
    <mergeCell ref="PFF1:PFJ1"/>
    <mergeCell ref="PFO1:PFS1"/>
    <mergeCell ref="PFX1:PGB1"/>
    <mergeCell ref="PGG1:PGK1"/>
    <mergeCell ref="PKB1:PKF1"/>
    <mergeCell ref="PKK1:PKO1"/>
    <mergeCell ref="PKT1:PKX1"/>
    <mergeCell ref="PLC1:PLG1"/>
    <mergeCell ref="PLL1:PLP1"/>
    <mergeCell ref="PLU1:PLY1"/>
    <mergeCell ref="PMD1:PMH1"/>
    <mergeCell ref="PMM1:PMQ1"/>
    <mergeCell ref="PMV1:PMZ1"/>
    <mergeCell ref="PNE1:PNI1"/>
    <mergeCell ref="PNN1:PNR1"/>
    <mergeCell ref="PNW1:POA1"/>
    <mergeCell ref="POF1:POJ1"/>
    <mergeCell ref="POO1:POS1"/>
    <mergeCell ref="POX1:PPB1"/>
    <mergeCell ref="PPG1:PPK1"/>
    <mergeCell ref="PPP1:PPT1"/>
    <mergeCell ref="PPY1:PQC1"/>
    <mergeCell ref="PQH1:PQL1"/>
    <mergeCell ref="PQQ1:PQU1"/>
    <mergeCell ref="PQZ1:PRD1"/>
    <mergeCell ref="PRI1:PRM1"/>
    <mergeCell ref="PRR1:PRV1"/>
    <mergeCell ref="PSA1:PSE1"/>
    <mergeCell ref="PSJ1:PSN1"/>
    <mergeCell ref="PSS1:PSW1"/>
    <mergeCell ref="PTB1:PTF1"/>
    <mergeCell ref="PTK1:PTO1"/>
    <mergeCell ref="PTT1:PTX1"/>
    <mergeCell ref="PUC1:PUG1"/>
    <mergeCell ref="PUL1:PUP1"/>
    <mergeCell ref="PUU1:PUY1"/>
    <mergeCell ref="PVD1:PVH1"/>
    <mergeCell ref="PVM1:PVQ1"/>
    <mergeCell ref="PVV1:PVZ1"/>
    <mergeCell ref="PWE1:PWI1"/>
    <mergeCell ref="PWN1:PWR1"/>
    <mergeCell ref="PWW1:PXA1"/>
    <mergeCell ref="PXF1:PXJ1"/>
    <mergeCell ref="PXO1:PXS1"/>
    <mergeCell ref="PXX1:PYB1"/>
    <mergeCell ref="PYG1:PYK1"/>
    <mergeCell ref="PYP1:PYT1"/>
    <mergeCell ref="PYY1:PZC1"/>
    <mergeCell ref="PZH1:PZL1"/>
    <mergeCell ref="PZQ1:PZU1"/>
    <mergeCell ref="PZZ1:QAD1"/>
    <mergeCell ref="QAI1:QAM1"/>
    <mergeCell ref="QAR1:QAV1"/>
    <mergeCell ref="QBA1:QBE1"/>
    <mergeCell ref="QBJ1:QBN1"/>
    <mergeCell ref="QBS1:QBW1"/>
    <mergeCell ref="QCB1:QCF1"/>
    <mergeCell ref="QCK1:QCO1"/>
    <mergeCell ref="QCT1:QCX1"/>
    <mergeCell ref="QDC1:QDG1"/>
    <mergeCell ref="QDL1:QDP1"/>
    <mergeCell ref="QDU1:QDY1"/>
    <mergeCell ref="QED1:QEH1"/>
    <mergeCell ref="QEM1:QEQ1"/>
    <mergeCell ref="QEV1:QEZ1"/>
    <mergeCell ref="QFE1:QFI1"/>
    <mergeCell ref="QFN1:QFR1"/>
    <mergeCell ref="QFW1:QGA1"/>
    <mergeCell ref="QGF1:QGJ1"/>
    <mergeCell ref="QGO1:QGS1"/>
    <mergeCell ref="QGX1:QHB1"/>
    <mergeCell ref="QHG1:QHK1"/>
    <mergeCell ref="QHP1:QHT1"/>
    <mergeCell ref="QHY1:QIC1"/>
    <mergeCell ref="QIH1:QIL1"/>
    <mergeCell ref="QIQ1:QIU1"/>
    <mergeCell ref="QIZ1:QJD1"/>
    <mergeCell ref="QJI1:QJM1"/>
    <mergeCell ref="QJR1:QJV1"/>
    <mergeCell ref="QKA1:QKE1"/>
    <mergeCell ref="QKJ1:QKN1"/>
    <mergeCell ref="QKS1:QKW1"/>
    <mergeCell ref="QLB1:QLF1"/>
    <mergeCell ref="QLK1:QLO1"/>
    <mergeCell ref="QLT1:QLX1"/>
    <mergeCell ref="QMC1:QMG1"/>
    <mergeCell ref="QML1:QMP1"/>
    <mergeCell ref="QMU1:QMY1"/>
    <mergeCell ref="QND1:QNH1"/>
    <mergeCell ref="QNM1:QNQ1"/>
    <mergeCell ref="QNV1:QNZ1"/>
    <mergeCell ref="QOE1:QOI1"/>
    <mergeCell ref="QON1:QOR1"/>
    <mergeCell ref="QOW1:QPA1"/>
    <mergeCell ref="QPF1:QPJ1"/>
    <mergeCell ref="QPO1:QPS1"/>
    <mergeCell ref="QPX1:QQB1"/>
    <mergeCell ref="QQG1:QQK1"/>
    <mergeCell ref="QQP1:QQT1"/>
    <mergeCell ref="QQY1:QRC1"/>
    <mergeCell ref="QRH1:QRL1"/>
    <mergeCell ref="QRQ1:QRU1"/>
    <mergeCell ref="QRZ1:QSD1"/>
    <mergeCell ref="QSI1:QSM1"/>
    <mergeCell ref="QSR1:QSV1"/>
    <mergeCell ref="QTA1:QTE1"/>
    <mergeCell ref="QTJ1:QTN1"/>
    <mergeCell ref="QTS1:QTW1"/>
    <mergeCell ref="QUB1:QUF1"/>
    <mergeCell ref="QUK1:QUO1"/>
    <mergeCell ref="QUT1:QUX1"/>
    <mergeCell ref="QVC1:QVG1"/>
    <mergeCell ref="QVL1:QVP1"/>
    <mergeCell ref="QVU1:QVY1"/>
    <mergeCell ref="QWD1:QWH1"/>
    <mergeCell ref="QWM1:QWQ1"/>
    <mergeCell ref="QWV1:QWZ1"/>
    <mergeCell ref="QXE1:QXI1"/>
    <mergeCell ref="QXN1:QXR1"/>
    <mergeCell ref="QXW1:QYA1"/>
    <mergeCell ref="QYF1:QYJ1"/>
    <mergeCell ref="QYO1:QYS1"/>
    <mergeCell ref="QYX1:QZB1"/>
    <mergeCell ref="QZG1:QZK1"/>
    <mergeCell ref="QZP1:QZT1"/>
    <mergeCell ref="QZY1:RAC1"/>
    <mergeCell ref="RAH1:RAL1"/>
    <mergeCell ref="RAQ1:RAU1"/>
    <mergeCell ref="RAZ1:RBD1"/>
    <mergeCell ref="RBI1:RBM1"/>
    <mergeCell ref="RBR1:RBV1"/>
    <mergeCell ref="RCA1:RCE1"/>
    <mergeCell ref="RCJ1:RCN1"/>
    <mergeCell ref="RCS1:RCW1"/>
    <mergeCell ref="RDB1:RDF1"/>
    <mergeCell ref="RDK1:RDO1"/>
    <mergeCell ref="RDT1:RDX1"/>
    <mergeCell ref="REC1:REG1"/>
    <mergeCell ref="REL1:REP1"/>
    <mergeCell ref="REU1:REY1"/>
    <mergeCell ref="RFD1:RFH1"/>
    <mergeCell ref="RFM1:RFQ1"/>
    <mergeCell ref="RFV1:RFZ1"/>
    <mergeCell ref="RGE1:RGI1"/>
    <mergeCell ref="RGN1:RGR1"/>
    <mergeCell ref="RGW1:RHA1"/>
    <mergeCell ref="RHF1:RHJ1"/>
    <mergeCell ref="RHO1:RHS1"/>
    <mergeCell ref="RHX1:RIB1"/>
    <mergeCell ref="RIG1:RIK1"/>
    <mergeCell ref="RIP1:RIT1"/>
    <mergeCell ref="RIY1:RJC1"/>
    <mergeCell ref="RJH1:RJL1"/>
    <mergeCell ref="RJQ1:RJU1"/>
    <mergeCell ref="RJZ1:RKD1"/>
    <mergeCell ref="RKI1:RKM1"/>
    <mergeCell ref="RKR1:RKV1"/>
    <mergeCell ref="RLA1:RLE1"/>
    <mergeCell ref="RLJ1:RLN1"/>
    <mergeCell ref="RLS1:RLW1"/>
    <mergeCell ref="RMB1:RMF1"/>
    <mergeCell ref="RMK1:RMO1"/>
    <mergeCell ref="RMT1:RMX1"/>
    <mergeCell ref="RNC1:RNG1"/>
    <mergeCell ref="RPW1:RQA1"/>
    <mergeCell ref="RQF1:RQJ1"/>
    <mergeCell ref="RQO1:RQS1"/>
    <mergeCell ref="RQX1:RRB1"/>
    <mergeCell ref="RRG1:RRK1"/>
    <mergeCell ref="RRP1:RRT1"/>
    <mergeCell ref="RRY1:RSC1"/>
    <mergeCell ref="RSH1:RSL1"/>
    <mergeCell ref="RSQ1:RSU1"/>
    <mergeCell ref="RSZ1:RTD1"/>
    <mergeCell ref="RPN1:RPR1"/>
    <mergeCell ref="RTI1:RTM1"/>
    <mergeCell ref="RTR1:RTV1"/>
    <mergeCell ref="RUA1:RUE1"/>
    <mergeCell ref="RUJ1:RUN1"/>
    <mergeCell ref="RUS1:RUW1"/>
    <mergeCell ref="RVB1:RVF1"/>
    <mergeCell ref="RVK1:RVO1"/>
    <mergeCell ref="RVT1:RVX1"/>
    <mergeCell ref="RWC1:RWG1"/>
    <mergeCell ref="RWL1:RWP1"/>
    <mergeCell ref="RWU1:RWY1"/>
    <mergeCell ref="RXD1:RXH1"/>
    <mergeCell ref="RXM1:RXQ1"/>
    <mergeCell ref="RXV1:RXZ1"/>
    <mergeCell ref="RYE1:RYI1"/>
    <mergeCell ref="RYN1:RYR1"/>
    <mergeCell ref="RYW1:RZA1"/>
    <mergeCell ref="RZF1:RZJ1"/>
    <mergeCell ref="RZO1:RZS1"/>
    <mergeCell ref="RZX1:SAB1"/>
    <mergeCell ref="SAG1:SAK1"/>
    <mergeCell ref="SAP1:SAT1"/>
    <mergeCell ref="SAY1:SBC1"/>
    <mergeCell ref="SBH1:SBL1"/>
    <mergeCell ref="SBQ1:SBU1"/>
    <mergeCell ref="SBZ1:SCD1"/>
    <mergeCell ref="SCI1:SCM1"/>
    <mergeCell ref="SCR1:SCV1"/>
    <mergeCell ref="SDA1:SDE1"/>
    <mergeCell ref="SDJ1:SDN1"/>
    <mergeCell ref="SDS1:SDW1"/>
    <mergeCell ref="SEB1:SEF1"/>
    <mergeCell ref="SEK1:SEO1"/>
    <mergeCell ref="SET1:SEX1"/>
    <mergeCell ref="SFC1:SFG1"/>
    <mergeCell ref="SFL1:SFP1"/>
    <mergeCell ref="SFU1:SFY1"/>
    <mergeCell ref="SGD1:SGH1"/>
    <mergeCell ref="SGM1:SGQ1"/>
    <mergeCell ref="SGV1:SGZ1"/>
    <mergeCell ref="SHE1:SHI1"/>
    <mergeCell ref="SHN1:SHR1"/>
    <mergeCell ref="SHW1:SIA1"/>
    <mergeCell ref="SIF1:SIJ1"/>
    <mergeCell ref="SIO1:SIS1"/>
    <mergeCell ref="SIX1:SJB1"/>
    <mergeCell ref="SJG1:SJK1"/>
    <mergeCell ref="SJP1:SJT1"/>
    <mergeCell ref="SJY1:SKC1"/>
    <mergeCell ref="SKH1:SKL1"/>
    <mergeCell ref="SKQ1:SKU1"/>
    <mergeCell ref="SKZ1:SLD1"/>
    <mergeCell ref="SLI1:SLM1"/>
    <mergeCell ref="SLR1:SLV1"/>
    <mergeCell ref="SMA1:SME1"/>
    <mergeCell ref="SMJ1:SMN1"/>
    <mergeCell ref="SMS1:SMW1"/>
    <mergeCell ref="SNB1:SNF1"/>
    <mergeCell ref="SNK1:SNO1"/>
    <mergeCell ref="SNT1:SNX1"/>
    <mergeCell ref="SOC1:SOG1"/>
    <mergeCell ref="SOL1:SOP1"/>
    <mergeCell ref="SOU1:SOY1"/>
    <mergeCell ref="SPD1:SPH1"/>
    <mergeCell ref="SPM1:SPQ1"/>
    <mergeCell ref="SPV1:SPZ1"/>
    <mergeCell ref="SQE1:SQI1"/>
    <mergeCell ref="SQN1:SQR1"/>
    <mergeCell ref="SQW1:SRA1"/>
    <mergeCell ref="SRF1:SRJ1"/>
    <mergeCell ref="SRO1:SRS1"/>
    <mergeCell ref="SRX1:SSB1"/>
    <mergeCell ref="SSG1:SSK1"/>
    <mergeCell ref="SSP1:SST1"/>
    <mergeCell ref="SSY1:STC1"/>
    <mergeCell ref="STH1:STL1"/>
    <mergeCell ref="STQ1:STU1"/>
    <mergeCell ref="STZ1:SUD1"/>
    <mergeCell ref="SUI1:SUM1"/>
    <mergeCell ref="SUR1:SUV1"/>
    <mergeCell ref="SVA1:SVE1"/>
    <mergeCell ref="SVJ1:SVN1"/>
    <mergeCell ref="SVS1:SVW1"/>
    <mergeCell ref="SWB1:SWF1"/>
    <mergeCell ref="SWK1:SWO1"/>
    <mergeCell ref="SWT1:SWX1"/>
    <mergeCell ref="SXC1:SXG1"/>
    <mergeCell ref="SXL1:SXP1"/>
    <mergeCell ref="SXU1:SXY1"/>
    <mergeCell ref="SYD1:SYH1"/>
    <mergeCell ref="SYM1:SYQ1"/>
    <mergeCell ref="SYV1:SYZ1"/>
    <mergeCell ref="SZE1:SZI1"/>
    <mergeCell ref="SZN1:SZR1"/>
    <mergeCell ref="SZW1:TAA1"/>
    <mergeCell ref="TAF1:TAJ1"/>
    <mergeCell ref="TAO1:TAS1"/>
    <mergeCell ref="TAX1:TBB1"/>
    <mergeCell ref="TBG1:TBK1"/>
    <mergeCell ref="TBP1:TBT1"/>
    <mergeCell ref="TBY1:TCC1"/>
    <mergeCell ref="TCH1:TCL1"/>
    <mergeCell ref="TCQ1:TCU1"/>
    <mergeCell ref="TCZ1:TDD1"/>
    <mergeCell ref="TDI1:TDM1"/>
    <mergeCell ref="TDR1:TDV1"/>
    <mergeCell ref="TEA1:TEE1"/>
    <mergeCell ref="TEJ1:TEN1"/>
    <mergeCell ref="TES1:TEW1"/>
    <mergeCell ref="TFB1:TFF1"/>
    <mergeCell ref="TFK1:TFO1"/>
    <mergeCell ref="TFT1:TFX1"/>
    <mergeCell ref="TGC1:TGG1"/>
    <mergeCell ref="TGL1:TGP1"/>
    <mergeCell ref="TGU1:TGY1"/>
    <mergeCell ref="THD1:THH1"/>
    <mergeCell ref="THM1:THQ1"/>
    <mergeCell ref="THV1:THZ1"/>
    <mergeCell ref="TIE1:TII1"/>
    <mergeCell ref="TIN1:TIR1"/>
    <mergeCell ref="TIW1:TJA1"/>
    <mergeCell ref="TJF1:TJJ1"/>
    <mergeCell ref="TJO1:TJS1"/>
    <mergeCell ref="TJX1:TKB1"/>
    <mergeCell ref="TKG1:TKK1"/>
    <mergeCell ref="TKP1:TKT1"/>
    <mergeCell ref="TOB1:TOF1"/>
    <mergeCell ref="TOK1:TOO1"/>
    <mergeCell ref="TOT1:TOX1"/>
    <mergeCell ref="TPC1:TPG1"/>
    <mergeCell ref="TPL1:TPP1"/>
    <mergeCell ref="TPU1:TPY1"/>
    <mergeCell ref="TQD1:TQH1"/>
    <mergeCell ref="TQM1:TQQ1"/>
    <mergeCell ref="TQV1:TQZ1"/>
    <mergeCell ref="TRE1:TRI1"/>
    <mergeCell ref="TRN1:TRR1"/>
    <mergeCell ref="TRW1:TSA1"/>
    <mergeCell ref="TSF1:TSJ1"/>
    <mergeCell ref="TSO1:TSS1"/>
    <mergeCell ref="TSX1:TTB1"/>
    <mergeCell ref="TTG1:TTK1"/>
    <mergeCell ref="TTP1:TTT1"/>
    <mergeCell ref="TTY1:TUC1"/>
    <mergeCell ref="TUH1:TUL1"/>
    <mergeCell ref="TUQ1:TUU1"/>
    <mergeCell ref="TUZ1:TVD1"/>
    <mergeCell ref="TVI1:TVM1"/>
    <mergeCell ref="TVR1:TVV1"/>
    <mergeCell ref="TWA1:TWE1"/>
    <mergeCell ref="TWJ1:TWN1"/>
    <mergeCell ref="TWS1:TWW1"/>
    <mergeCell ref="TXB1:TXF1"/>
    <mergeCell ref="TXK1:TXO1"/>
    <mergeCell ref="TXT1:TXX1"/>
    <mergeCell ref="TYC1:TYG1"/>
    <mergeCell ref="TYL1:TYP1"/>
    <mergeCell ref="TYU1:TYY1"/>
    <mergeCell ref="TZD1:TZH1"/>
    <mergeCell ref="TZM1:TZQ1"/>
    <mergeCell ref="TZV1:TZZ1"/>
    <mergeCell ref="UAE1:UAI1"/>
    <mergeCell ref="UAN1:UAR1"/>
    <mergeCell ref="UAW1:UBA1"/>
    <mergeCell ref="UBF1:UBJ1"/>
    <mergeCell ref="UBO1:UBS1"/>
    <mergeCell ref="UBX1:UCB1"/>
    <mergeCell ref="UCG1:UCK1"/>
    <mergeCell ref="UCP1:UCT1"/>
    <mergeCell ref="UCY1:UDC1"/>
    <mergeCell ref="UDH1:UDL1"/>
    <mergeCell ref="UDQ1:UDU1"/>
    <mergeCell ref="UDZ1:UED1"/>
    <mergeCell ref="UEI1:UEM1"/>
    <mergeCell ref="UER1:UEV1"/>
    <mergeCell ref="UFA1:UFE1"/>
    <mergeCell ref="UFJ1:UFN1"/>
    <mergeCell ref="UFS1:UFW1"/>
    <mergeCell ref="UGB1:UGF1"/>
    <mergeCell ref="UGK1:UGO1"/>
    <mergeCell ref="UGT1:UGX1"/>
    <mergeCell ref="UHC1:UHG1"/>
    <mergeCell ref="UHL1:UHP1"/>
    <mergeCell ref="UHU1:UHY1"/>
    <mergeCell ref="UID1:UIH1"/>
    <mergeCell ref="UIM1:UIQ1"/>
    <mergeCell ref="UIV1:UIZ1"/>
    <mergeCell ref="UJE1:UJI1"/>
    <mergeCell ref="UJN1:UJR1"/>
    <mergeCell ref="UJW1:UKA1"/>
    <mergeCell ref="UKF1:UKJ1"/>
    <mergeCell ref="UKO1:UKS1"/>
    <mergeCell ref="UKX1:ULB1"/>
    <mergeCell ref="ULG1:ULK1"/>
    <mergeCell ref="ULP1:ULT1"/>
    <mergeCell ref="ULY1:UMC1"/>
    <mergeCell ref="UMH1:UML1"/>
    <mergeCell ref="UMQ1:UMU1"/>
    <mergeCell ref="UMZ1:UND1"/>
    <mergeCell ref="UNI1:UNM1"/>
    <mergeCell ref="UNR1:UNV1"/>
    <mergeCell ref="UOA1:UOE1"/>
    <mergeCell ref="UOJ1:UON1"/>
    <mergeCell ref="UOS1:UOW1"/>
    <mergeCell ref="UPB1:UPF1"/>
    <mergeCell ref="UPK1:UPO1"/>
    <mergeCell ref="UPT1:UPX1"/>
    <mergeCell ref="UQC1:UQG1"/>
    <mergeCell ref="UQL1:UQP1"/>
    <mergeCell ref="UQU1:UQY1"/>
    <mergeCell ref="URD1:URH1"/>
    <mergeCell ref="URM1:URQ1"/>
    <mergeCell ref="URV1:URZ1"/>
    <mergeCell ref="USE1:USI1"/>
    <mergeCell ref="USN1:USR1"/>
    <mergeCell ref="USW1:UTA1"/>
    <mergeCell ref="UTF1:UTJ1"/>
    <mergeCell ref="UTO1:UTS1"/>
    <mergeCell ref="UTX1:UUB1"/>
    <mergeCell ref="UUG1:UUK1"/>
    <mergeCell ref="UUP1:UUT1"/>
    <mergeCell ref="UUY1:UVC1"/>
    <mergeCell ref="UVH1:UVL1"/>
    <mergeCell ref="UVQ1:UVU1"/>
    <mergeCell ref="UVZ1:UWD1"/>
    <mergeCell ref="UWI1:UWM1"/>
    <mergeCell ref="UWR1:UWV1"/>
    <mergeCell ref="UXA1:UXE1"/>
    <mergeCell ref="UXJ1:UXN1"/>
    <mergeCell ref="UXS1:UXW1"/>
    <mergeCell ref="UYB1:UYF1"/>
    <mergeCell ref="UYK1:UYO1"/>
    <mergeCell ref="UYT1:UYX1"/>
    <mergeCell ref="UZC1:UZG1"/>
    <mergeCell ref="UZL1:UZP1"/>
    <mergeCell ref="UZU1:UZY1"/>
    <mergeCell ref="VAD1:VAH1"/>
    <mergeCell ref="VAM1:VAQ1"/>
    <mergeCell ref="VAV1:VAZ1"/>
    <mergeCell ref="VBE1:VBI1"/>
    <mergeCell ref="VBN1:VBR1"/>
    <mergeCell ref="VBW1:VCA1"/>
    <mergeCell ref="VCF1:VCJ1"/>
    <mergeCell ref="VCO1:VCS1"/>
    <mergeCell ref="VCX1:VDB1"/>
    <mergeCell ref="VDG1:VDK1"/>
    <mergeCell ref="VDP1:VDT1"/>
    <mergeCell ref="VDY1:VEC1"/>
    <mergeCell ref="VEH1:VEL1"/>
    <mergeCell ref="VEQ1:VEU1"/>
    <mergeCell ref="VEZ1:VFD1"/>
    <mergeCell ref="VFI1:VFM1"/>
    <mergeCell ref="VFR1:VFV1"/>
    <mergeCell ref="VGA1:VGE1"/>
    <mergeCell ref="VGJ1:VGN1"/>
    <mergeCell ref="WAL1:WAP1"/>
    <mergeCell ref="WAU1:WAY1"/>
    <mergeCell ref="WBD1:WBH1"/>
    <mergeCell ref="WBM1:WBQ1"/>
    <mergeCell ref="WBV1:WBZ1"/>
    <mergeCell ref="WCE1:WCI1"/>
    <mergeCell ref="WCN1:WCR1"/>
    <mergeCell ref="WCW1:WDA1"/>
    <mergeCell ref="WDF1:WDJ1"/>
    <mergeCell ref="WDO1:WDS1"/>
    <mergeCell ref="WDX1:WEB1"/>
    <mergeCell ref="WEG1:WEK1"/>
    <mergeCell ref="WEP1:WET1"/>
    <mergeCell ref="WEY1:WFC1"/>
    <mergeCell ref="VGS1:VGW1"/>
    <mergeCell ref="VHB1:VHF1"/>
    <mergeCell ref="VHK1:VHO1"/>
    <mergeCell ref="VHT1:VHX1"/>
    <mergeCell ref="VIC1:VIG1"/>
    <mergeCell ref="VIL1:VIP1"/>
    <mergeCell ref="VIU1:VIY1"/>
    <mergeCell ref="VMG1:VMK1"/>
    <mergeCell ref="VMP1:VMT1"/>
    <mergeCell ref="VMY1:VNC1"/>
    <mergeCell ref="VNH1:VNL1"/>
    <mergeCell ref="VNQ1:VNU1"/>
    <mergeCell ref="VNZ1:VOD1"/>
    <mergeCell ref="VOI1:VOM1"/>
    <mergeCell ref="VOR1:VOV1"/>
    <mergeCell ref="VPA1:VPE1"/>
    <mergeCell ref="VPJ1:VPN1"/>
    <mergeCell ref="VYA1:VYE1"/>
    <mergeCell ref="XEO1:XES1"/>
    <mergeCell ref="XEX1:XEY1"/>
    <mergeCell ref="C16:E16"/>
    <mergeCell ref="WUW1:WVA1"/>
    <mergeCell ref="WVF1:WVJ1"/>
    <mergeCell ref="WVO1:WVS1"/>
    <mergeCell ref="WVX1:WWB1"/>
    <mergeCell ref="WWG1:WWK1"/>
    <mergeCell ref="WWP1:WWT1"/>
    <mergeCell ref="WWY1:WXC1"/>
    <mergeCell ref="WXH1:WXL1"/>
    <mergeCell ref="WXQ1:WXU1"/>
    <mergeCell ref="WXZ1:WYD1"/>
    <mergeCell ref="WYI1:WYM1"/>
    <mergeCell ref="WYR1:WYV1"/>
    <mergeCell ref="WZA1:WZE1"/>
    <mergeCell ref="WZJ1:WZN1"/>
    <mergeCell ref="WZS1:WZW1"/>
    <mergeCell ref="XAB1:XAF1"/>
    <mergeCell ref="XAK1:XAO1"/>
    <mergeCell ref="WOZ1:WPD1"/>
    <mergeCell ref="WPI1:WPM1"/>
    <mergeCell ref="WPR1:WPV1"/>
    <mergeCell ref="WQA1:WQE1"/>
    <mergeCell ref="WQJ1:WQN1"/>
    <mergeCell ref="WQS1:WQW1"/>
    <mergeCell ref="WRB1:WRF1"/>
    <mergeCell ref="WRK1:WRO1"/>
    <mergeCell ref="WRT1:WRX1"/>
    <mergeCell ref="WSC1:WSG1"/>
    <mergeCell ref="VUO1:VUS1"/>
    <mergeCell ref="VUX1:VVB1"/>
    <mergeCell ref="A24:E24"/>
    <mergeCell ref="A26:A27"/>
    <mergeCell ref="B26:B27"/>
    <mergeCell ref="C26:C27"/>
    <mergeCell ref="D26:E26"/>
    <mergeCell ref="XAT1:XAX1"/>
    <mergeCell ref="XBC1:XBG1"/>
    <mergeCell ref="XBL1:XBP1"/>
    <mergeCell ref="XBU1:XBY1"/>
    <mergeCell ref="XCD1:XCH1"/>
    <mergeCell ref="XCM1:XCQ1"/>
    <mergeCell ref="XCV1:XCZ1"/>
    <mergeCell ref="XDE1:XDI1"/>
    <mergeCell ref="XDN1:XDR1"/>
    <mergeCell ref="WFH1:WFL1"/>
    <mergeCell ref="WFQ1:WFU1"/>
    <mergeCell ref="VVG1:VVK1"/>
    <mergeCell ref="VVP1:VVT1"/>
    <mergeCell ref="VVY1:VWC1"/>
    <mergeCell ref="VWH1:VWL1"/>
    <mergeCell ref="VWQ1:VWU1"/>
    <mergeCell ref="VWZ1:VXD1"/>
    <mergeCell ref="VXI1:VXM1"/>
    <mergeCell ref="VXR1:VXV1"/>
    <mergeCell ref="WJL1:WJP1"/>
    <mergeCell ref="WJU1:WJY1"/>
    <mergeCell ref="WKD1:WKH1"/>
    <mergeCell ref="WKM1:WKQ1"/>
    <mergeCell ref="WKV1:WKZ1"/>
    <mergeCell ref="WLE1:WLI1"/>
    <mergeCell ref="WLN1:WLR1"/>
    <mergeCell ref="WAC1:WAG1"/>
    <mergeCell ref="XDW1:XEA1"/>
    <mergeCell ref="XEF1:XEJ1"/>
    <mergeCell ref="WTD1:WTH1"/>
    <mergeCell ref="WTM1:WTQ1"/>
    <mergeCell ref="WTV1:WTZ1"/>
    <mergeCell ref="WUE1:WUI1"/>
    <mergeCell ref="WUN1:WUR1"/>
    <mergeCell ref="WFZ1:WGD1"/>
    <mergeCell ref="WGI1:WGM1"/>
    <mergeCell ref="WGR1:WGV1"/>
    <mergeCell ref="WHA1:WHE1"/>
    <mergeCell ref="WHJ1:WHN1"/>
    <mergeCell ref="WHS1:WHW1"/>
    <mergeCell ref="WIB1:WIF1"/>
    <mergeCell ref="WIK1:WIO1"/>
    <mergeCell ref="WIT1:WIX1"/>
    <mergeCell ref="WJC1:WJG1"/>
    <mergeCell ref="WSL1:WSP1"/>
    <mergeCell ref="WSU1:WSY1"/>
    <mergeCell ref="WNY1:WOC1"/>
    <mergeCell ref="WOH1:WOL1"/>
    <mergeCell ref="WOQ1:WOU1"/>
    <mergeCell ref="WMF1:WMJ1"/>
    <mergeCell ref="WMO1:WMS1"/>
    <mergeCell ref="WMX1:WNB1"/>
    <mergeCell ref="WNG1:WNK1"/>
    <mergeCell ref="WNP1:WNT1"/>
  </mergeCells>
  <dataValidations count="7">
    <dataValidation type="textLength" operator="lessThanOrEqual" allowBlank="1" showInputMessage="1" showErrorMessage="1" sqref="C22:D22 C32 C38 C42 C52 C62 C72 C82 C92 C102 C112 C122 C132 C142 C152 C48 C58 C68 C78 C88 C98 C108 C118 C128 C138 C148">
      <formula1>100</formula1>
    </dataValidation>
    <dataValidation type="textLength" operator="lessThanOrEqual" allowBlank="1" showInputMessage="1" showErrorMessage="1" sqref="C30:E30 C149 C13:D13 C20:D20 C33 C39 C43 C53 C63 C73 C83 C93 C103 C113 C123 C133 C143 C153 C49 C59 C69 C79 C89 C99 C109 C119 C129 C139">
      <formula1>200</formula1>
    </dataValidation>
    <dataValidation type="textLength" operator="lessThanOrEqual" allowBlank="1" showInputMessage="1" showErrorMessage="1" sqref="C28:D29 C18:D19">
      <formula1>50</formula1>
    </dataValidation>
    <dataValidation type="whole" operator="greaterThanOrEqual" allowBlank="1" showInputMessage="1" showErrorMessage="1" sqref="C27:D27 C17:D17 D78:E79">
      <formula1>0</formula1>
    </dataValidation>
    <dataValidation type="textLength" operator="lessThanOrEqual" allowBlank="1" showInputMessage="1" showErrorMessage="1" sqref="C25:D25 C14:D14">
      <formula1>20</formula1>
    </dataValidation>
    <dataValidation type="date" operator="greaterThanOrEqual" allowBlank="1" showInputMessage="1" showErrorMessage="1" sqref="C26:D26 C147 C21:D21 C15:C16 D15 C37 C41 C51 C61 C71 C81 C91 C101 C111 C121 C131 C141 C151 C47 C57 C67 C77 C87 C97 C107 C117 C127 C137 C31">
      <formula1>40179</formula1>
    </dataValidation>
    <dataValidation type="decimal" operator="greaterThanOrEqual" allowBlank="1" showInputMessage="1" showErrorMessage="1" sqref="D32:E34 D36:E77 D80:E1048576">
      <formula1>0</formula1>
    </dataValidation>
  </dataValidations>
  <pageMargins left="0.7" right="0.7" top="0.75" bottom="0.75" header="0.3" footer="0.3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51"/>
  <sheetViews>
    <sheetView showGridLines="0" topLeftCell="A20" zoomScale="130" zoomScaleNormal="130" workbookViewId="0">
      <selection activeCell="B46" sqref="B46"/>
    </sheetView>
  </sheetViews>
  <sheetFormatPr defaultColWidth="0" defaultRowHeight="15" customHeight="1" zeroHeight="1" x14ac:dyDescent="0.25"/>
  <cols>
    <col min="1" max="1" width="11.5703125" style="36" customWidth="1"/>
    <col min="2" max="2" width="54.42578125" style="36" customWidth="1"/>
    <col min="3" max="3" width="7.28515625" style="36" customWidth="1"/>
    <col min="4" max="4" width="8" style="36" bestFit="1" customWidth="1"/>
    <col min="5" max="5" width="14" style="36" customWidth="1"/>
    <col min="6" max="6" width="14.140625" style="36" bestFit="1" customWidth="1"/>
    <col min="7" max="7" width="8.7109375" hidden="1" customWidth="1"/>
    <col min="8" max="8" width="0" hidden="1" customWidth="1"/>
    <col min="9" max="16383" width="8.7109375" hidden="1"/>
  </cols>
  <sheetData>
    <row r="1" spans="1:8" hidden="1" x14ac:dyDescent="0.25">
      <c r="A1" s="16"/>
      <c r="B1" s="16"/>
      <c r="C1" s="16"/>
      <c r="D1" s="16"/>
      <c r="E1" s="17"/>
      <c r="F1" s="17"/>
    </row>
    <row r="2" spans="1:8" hidden="1" x14ac:dyDescent="0.25">
      <c r="A2" s="16"/>
      <c r="B2" s="16"/>
      <c r="C2" s="16"/>
      <c r="D2" s="16"/>
      <c r="E2" s="17"/>
      <c r="F2" s="17"/>
    </row>
    <row r="3" spans="1:8" hidden="1" x14ac:dyDescent="0.25">
      <c r="A3" s="16"/>
      <c r="B3" s="16"/>
      <c r="C3" s="16"/>
      <c r="D3" s="16"/>
      <c r="E3" s="17"/>
      <c r="F3" s="17"/>
    </row>
    <row r="4" spans="1:8" hidden="1" x14ac:dyDescent="0.25">
      <c r="A4" s="16"/>
      <c r="B4" s="16"/>
      <c r="C4" s="16"/>
      <c r="D4" s="16"/>
      <c r="E4" s="17"/>
      <c r="F4" s="17"/>
    </row>
    <row r="5" spans="1:8" hidden="1" x14ac:dyDescent="0.25">
      <c r="A5" s="16"/>
      <c r="B5" s="16"/>
      <c r="C5" s="16"/>
      <c r="D5" s="16"/>
      <c r="E5" s="17"/>
      <c r="F5" s="17"/>
    </row>
    <row r="6" spans="1:8" hidden="1" x14ac:dyDescent="0.25">
      <c r="A6" s="16"/>
      <c r="B6" s="16"/>
      <c r="C6" s="16"/>
      <c r="D6" s="16"/>
      <c r="E6" s="17"/>
      <c r="F6" s="17"/>
    </row>
    <row r="7" spans="1:8" hidden="1" x14ac:dyDescent="0.25">
      <c r="A7" s="16"/>
      <c r="B7" s="16"/>
      <c r="C7" s="16"/>
      <c r="D7" s="16"/>
      <c r="E7" s="17"/>
      <c r="F7" s="17"/>
    </row>
    <row r="8" spans="1:8" hidden="1" x14ac:dyDescent="0.25">
      <c r="A8" s="16"/>
      <c r="B8" s="16"/>
      <c r="C8" s="16"/>
      <c r="D8" s="16"/>
      <c r="E8" s="17"/>
      <c r="F8" s="17"/>
    </row>
    <row r="9" spans="1:8" hidden="1" x14ac:dyDescent="0.25">
      <c r="A9" s="16"/>
      <c r="B9" s="16"/>
      <c r="C9" s="16"/>
      <c r="D9" s="16"/>
      <c r="E9" s="17"/>
      <c r="F9" s="17"/>
    </row>
    <row r="10" spans="1:8" hidden="1" x14ac:dyDescent="0.25">
      <c r="A10" s="16"/>
      <c r="B10" s="16"/>
      <c r="C10" s="16"/>
      <c r="D10" s="16"/>
      <c r="E10" s="17"/>
      <c r="F10" s="17"/>
    </row>
    <row r="11" spans="1:8" hidden="1" x14ac:dyDescent="0.25">
      <c r="A11" s="16"/>
      <c r="B11" s="16"/>
      <c r="C11" s="16"/>
      <c r="D11" s="16"/>
      <c r="E11" s="17"/>
      <c r="F11" s="17"/>
    </row>
    <row r="12" spans="1:8" x14ac:dyDescent="0.25">
      <c r="A12" s="75"/>
      <c r="B12" s="76"/>
      <c r="C12" s="77"/>
      <c r="D12" s="77"/>
      <c r="E12" s="182" t="s">
        <v>1</v>
      </c>
      <c r="F12" s="183" t="s">
        <v>662</v>
      </c>
      <c r="H12" t="s">
        <v>0</v>
      </c>
    </row>
    <row r="13" spans="1:8" x14ac:dyDescent="0.25">
      <c r="A13" s="180" t="s">
        <v>657</v>
      </c>
      <c r="B13" s="68"/>
      <c r="C13" s="69"/>
      <c r="D13" s="69"/>
      <c r="E13" s="69"/>
      <c r="F13" s="70"/>
      <c r="H13" t="s">
        <v>0</v>
      </c>
    </row>
    <row r="14" spans="1:8" x14ac:dyDescent="0.25">
      <c r="A14" s="181" t="s">
        <v>658</v>
      </c>
      <c r="B14" s="68"/>
      <c r="C14" s="71"/>
      <c r="D14" s="71"/>
      <c r="E14" s="71"/>
      <c r="F14" s="72"/>
      <c r="H14" t="s">
        <v>0</v>
      </c>
    </row>
    <row r="15" spans="1:8" x14ac:dyDescent="0.25">
      <c r="A15" s="181" t="s">
        <v>15</v>
      </c>
      <c r="B15" s="68"/>
      <c r="C15" s="73"/>
      <c r="D15" s="73"/>
      <c r="E15" s="73"/>
      <c r="F15" s="72"/>
      <c r="H15" t="s">
        <v>0</v>
      </c>
    </row>
    <row r="16" spans="1:8" x14ac:dyDescent="0.25">
      <c r="A16" s="181" t="s">
        <v>16</v>
      </c>
      <c r="B16" s="68"/>
      <c r="C16" s="73"/>
      <c r="D16" s="73"/>
      <c r="E16" s="73"/>
      <c r="F16" s="72"/>
      <c r="H16" t="s">
        <v>0</v>
      </c>
    </row>
    <row r="17" spans="1:8" x14ac:dyDescent="0.25">
      <c r="A17" s="180" t="s">
        <v>659</v>
      </c>
      <c r="B17" s="68"/>
      <c r="C17" s="74"/>
      <c r="D17" s="74"/>
      <c r="E17" s="74"/>
      <c r="F17" s="72"/>
      <c r="H17" t="s">
        <v>0</v>
      </c>
    </row>
    <row r="18" spans="1:8" x14ac:dyDescent="0.25">
      <c r="A18" s="181" t="s">
        <v>2</v>
      </c>
      <c r="B18" s="68"/>
      <c r="C18" s="71"/>
      <c r="D18" s="71"/>
      <c r="E18" s="71"/>
      <c r="F18" s="72"/>
      <c r="H18" t="s">
        <v>0</v>
      </c>
    </row>
    <row r="19" spans="1:8" x14ac:dyDescent="0.25">
      <c r="A19" s="180" t="s">
        <v>660</v>
      </c>
      <c r="B19" s="68"/>
      <c r="C19" s="71"/>
      <c r="D19" s="71"/>
      <c r="E19" s="71"/>
      <c r="F19" s="72"/>
      <c r="H19" t="s">
        <v>0</v>
      </c>
    </row>
    <row r="20" spans="1:8" x14ac:dyDescent="0.25">
      <c r="A20" s="181" t="s">
        <v>661</v>
      </c>
      <c r="B20" s="68"/>
      <c r="C20" s="71"/>
      <c r="D20" s="71"/>
      <c r="E20" s="71"/>
      <c r="F20" s="72"/>
      <c r="H20" t="s">
        <v>0</v>
      </c>
    </row>
    <row r="21" spans="1:8" x14ac:dyDescent="0.25">
      <c r="A21" s="181" t="s">
        <v>3</v>
      </c>
      <c r="B21" s="68"/>
      <c r="C21" s="73"/>
      <c r="D21" s="73"/>
      <c r="E21" s="73"/>
      <c r="F21" s="72"/>
      <c r="H21" t="s">
        <v>0</v>
      </c>
    </row>
    <row r="22" spans="1:8" x14ac:dyDescent="0.25">
      <c r="A22" s="181" t="s">
        <v>4</v>
      </c>
      <c r="B22" s="68"/>
      <c r="C22" s="71"/>
      <c r="D22" s="71"/>
      <c r="E22" s="71"/>
      <c r="F22" s="72"/>
      <c r="H22" t="s">
        <v>0</v>
      </c>
    </row>
    <row r="23" spans="1:8" x14ac:dyDescent="0.25">
      <c r="A23" s="208" t="s">
        <v>645</v>
      </c>
      <c r="B23" s="208"/>
      <c r="C23" s="208"/>
      <c r="D23" s="208"/>
      <c r="E23" s="208"/>
      <c r="F23" s="208"/>
      <c r="H23" t="s">
        <v>0</v>
      </c>
    </row>
    <row r="24" spans="1:8" x14ac:dyDescent="0.25">
      <c r="A24" s="80"/>
      <c r="B24" s="80"/>
      <c r="C24" s="80"/>
      <c r="D24" s="80"/>
      <c r="E24" s="213" t="s">
        <v>635</v>
      </c>
      <c r="F24" s="213"/>
      <c r="H24" t="s">
        <v>0</v>
      </c>
    </row>
    <row r="25" spans="1:8" x14ac:dyDescent="0.25">
      <c r="A25" s="209" t="s">
        <v>21</v>
      </c>
      <c r="B25" s="210" t="s">
        <v>8</v>
      </c>
      <c r="C25" s="209" t="s">
        <v>9</v>
      </c>
      <c r="D25" s="211" t="s">
        <v>44</v>
      </c>
      <c r="E25" s="210" t="s">
        <v>18</v>
      </c>
      <c r="F25" s="210"/>
      <c r="H25" t="s">
        <v>0</v>
      </c>
    </row>
    <row r="26" spans="1:8" x14ac:dyDescent="0.25">
      <c r="A26" s="209"/>
      <c r="B26" s="210"/>
      <c r="C26" s="209"/>
      <c r="D26" s="212"/>
      <c r="E26" s="81" t="s">
        <v>19</v>
      </c>
      <c r="F26" s="81" t="s">
        <v>20</v>
      </c>
      <c r="H26" t="s">
        <v>0</v>
      </c>
    </row>
    <row r="27" spans="1:8" x14ac:dyDescent="0.25">
      <c r="A27" s="82">
        <v>1</v>
      </c>
      <c r="B27" s="82">
        <v>2</v>
      </c>
      <c r="C27" s="82">
        <v>3</v>
      </c>
      <c r="D27" s="82">
        <v>4</v>
      </c>
      <c r="E27" s="82">
        <v>5</v>
      </c>
      <c r="F27" s="82">
        <v>6</v>
      </c>
      <c r="H27" t="s">
        <v>0</v>
      </c>
    </row>
    <row r="28" spans="1:8" x14ac:dyDescent="0.25">
      <c r="A28" s="83"/>
      <c r="B28" s="84" t="s">
        <v>23</v>
      </c>
      <c r="C28" s="85">
        <v>400</v>
      </c>
      <c r="D28" s="85"/>
      <c r="E28" s="91"/>
      <c r="F28" s="91"/>
    </row>
    <row r="29" spans="1:8" ht="24" x14ac:dyDescent="0.25">
      <c r="A29" s="86"/>
      <c r="B29" s="87" t="s">
        <v>24</v>
      </c>
      <c r="C29" s="85">
        <v>401</v>
      </c>
      <c r="D29" s="85"/>
      <c r="E29" s="91">
        <f>E30+E31+E32+E33+E34+E35</f>
        <v>0</v>
      </c>
      <c r="F29" s="91">
        <f>F30+F31+F32+F33+F34+F35</f>
        <v>0</v>
      </c>
    </row>
    <row r="30" spans="1:8" ht="33.75" customHeight="1" x14ac:dyDescent="0.25">
      <c r="A30" s="88" t="s">
        <v>26</v>
      </c>
      <c r="B30" s="87" t="s">
        <v>25</v>
      </c>
      <c r="C30" s="85">
        <v>402</v>
      </c>
      <c r="D30" s="85"/>
      <c r="E30" s="92"/>
      <c r="F30" s="92"/>
    </row>
    <row r="31" spans="1:8" ht="25.5" customHeight="1" x14ac:dyDescent="0.25">
      <c r="A31" s="88" t="s">
        <v>27</v>
      </c>
      <c r="B31" s="87" t="s">
        <v>28</v>
      </c>
      <c r="C31" s="85">
        <v>403</v>
      </c>
      <c r="D31" s="85"/>
      <c r="E31" s="92"/>
      <c r="F31" s="92"/>
    </row>
    <row r="32" spans="1:8" ht="28.5" customHeight="1" x14ac:dyDescent="0.25">
      <c r="A32" s="86"/>
      <c r="B32" s="87" t="s">
        <v>29</v>
      </c>
      <c r="C32" s="85">
        <v>404</v>
      </c>
      <c r="D32" s="85"/>
      <c r="E32" s="92"/>
      <c r="F32" s="92"/>
    </row>
    <row r="33" spans="1:6" ht="30" customHeight="1" x14ac:dyDescent="0.25">
      <c r="A33" s="86"/>
      <c r="B33" s="87" t="s">
        <v>30</v>
      </c>
      <c r="C33" s="85">
        <v>405</v>
      </c>
      <c r="D33" s="85"/>
      <c r="E33" s="92"/>
      <c r="F33" s="92"/>
    </row>
    <row r="34" spans="1:6" ht="26.25" customHeight="1" x14ac:dyDescent="0.25">
      <c r="A34" s="88" t="s">
        <v>31</v>
      </c>
      <c r="B34" s="87" t="s">
        <v>668</v>
      </c>
      <c r="C34" s="85">
        <v>406</v>
      </c>
      <c r="D34" s="85"/>
      <c r="E34" s="92"/>
      <c r="F34" s="92"/>
    </row>
    <row r="35" spans="1:6" ht="18.75" customHeight="1" x14ac:dyDescent="0.25">
      <c r="A35" s="89"/>
      <c r="B35" s="87" t="s">
        <v>32</v>
      </c>
      <c r="C35" s="85">
        <v>407</v>
      </c>
      <c r="D35" s="85"/>
      <c r="E35" s="92"/>
      <c r="F35" s="92"/>
    </row>
    <row r="36" spans="1:6" ht="38.25" customHeight="1" x14ac:dyDescent="0.25">
      <c r="A36" s="89"/>
      <c r="B36" s="87" t="s">
        <v>33</v>
      </c>
      <c r="C36" s="85">
        <v>408</v>
      </c>
      <c r="D36" s="85"/>
      <c r="E36" s="91">
        <f>E37+E38+E39+E40+E41+E42</f>
        <v>0</v>
      </c>
      <c r="F36" s="91">
        <f>F37+F38+F39+F40+F41+F42</f>
        <v>0</v>
      </c>
    </row>
    <row r="37" spans="1:6" ht="25.5" customHeight="1" x14ac:dyDescent="0.25">
      <c r="A37" s="90" t="s">
        <v>34</v>
      </c>
      <c r="B37" s="87" t="s">
        <v>35</v>
      </c>
      <c r="C37" s="85">
        <v>409</v>
      </c>
      <c r="D37" s="85"/>
      <c r="E37" s="92"/>
      <c r="F37" s="92"/>
    </row>
    <row r="38" spans="1:6" ht="25.5" customHeight="1" x14ac:dyDescent="0.25">
      <c r="A38" s="90" t="s">
        <v>26</v>
      </c>
      <c r="B38" s="87" t="s">
        <v>36</v>
      </c>
      <c r="C38" s="85">
        <v>410</v>
      </c>
      <c r="D38" s="85"/>
      <c r="E38" s="92"/>
      <c r="F38" s="92"/>
    </row>
    <row r="39" spans="1:6" ht="35.25" customHeight="1" x14ac:dyDescent="0.25">
      <c r="A39" s="90" t="s">
        <v>31</v>
      </c>
      <c r="B39" s="87" t="s">
        <v>37</v>
      </c>
      <c r="C39" s="85">
        <v>411</v>
      </c>
      <c r="D39" s="85"/>
      <c r="E39" s="92"/>
      <c r="F39" s="92"/>
    </row>
    <row r="40" spans="1:6" ht="27" customHeight="1" x14ac:dyDescent="0.25">
      <c r="A40" s="89"/>
      <c r="B40" s="87" t="s">
        <v>38</v>
      </c>
      <c r="C40" s="85">
        <v>412</v>
      </c>
      <c r="D40" s="85"/>
      <c r="E40" s="92"/>
      <c r="F40" s="92"/>
    </row>
    <row r="41" spans="1:6" ht="30" customHeight="1" x14ac:dyDescent="0.25">
      <c r="A41" s="90" t="s">
        <v>31</v>
      </c>
      <c r="B41" s="87" t="s">
        <v>39</v>
      </c>
      <c r="C41" s="85">
        <v>413</v>
      </c>
      <c r="D41" s="85"/>
      <c r="E41" s="92"/>
      <c r="F41" s="92"/>
    </row>
    <row r="42" spans="1:6" ht="26.25" customHeight="1" x14ac:dyDescent="0.25">
      <c r="A42" s="89"/>
      <c r="B42" s="87" t="s">
        <v>40</v>
      </c>
      <c r="C42" s="85">
        <v>414</v>
      </c>
      <c r="D42" s="85"/>
      <c r="E42" s="91"/>
      <c r="F42" s="91"/>
    </row>
    <row r="43" spans="1:6" ht="24.75" customHeight="1" x14ac:dyDescent="0.25">
      <c r="A43" s="89"/>
      <c r="B43" s="87" t="s">
        <v>41</v>
      </c>
      <c r="C43" s="85">
        <v>415</v>
      </c>
      <c r="D43" s="85"/>
      <c r="E43" s="92">
        <f>E29+E36</f>
        <v>0</v>
      </c>
      <c r="F43" s="92">
        <f>F29+F36</f>
        <v>0</v>
      </c>
    </row>
    <row r="44" spans="1:6" ht="20.25" customHeight="1" x14ac:dyDescent="0.25">
      <c r="A44" s="83"/>
      <c r="B44" s="87" t="s">
        <v>42</v>
      </c>
      <c r="C44" s="85">
        <v>416</v>
      </c>
      <c r="D44" s="85"/>
      <c r="E44" s="91">
        <f>E28+E43</f>
        <v>0</v>
      </c>
      <c r="F44" s="91">
        <f>F28+F43</f>
        <v>0</v>
      </c>
    </row>
    <row r="45" spans="1:6" ht="25.5" customHeight="1" x14ac:dyDescent="0.25">
      <c r="A45" s="83"/>
      <c r="B45" s="87" t="s">
        <v>43</v>
      </c>
      <c r="C45" s="85">
        <v>417</v>
      </c>
      <c r="D45" s="85"/>
      <c r="E45" s="91"/>
      <c r="F45" s="91"/>
    </row>
    <row r="46" spans="1:6" ht="27.75" customHeight="1" x14ac:dyDescent="0.25">
      <c r="A46" s="83"/>
      <c r="B46" s="87" t="s">
        <v>678</v>
      </c>
      <c r="C46" s="85">
        <v>418</v>
      </c>
      <c r="D46" s="85"/>
      <c r="E46" s="91"/>
      <c r="F46" s="91"/>
    </row>
    <row r="47" spans="1:6" ht="15" customHeight="1" x14ac:dyDescent="0.25"/>
    <row r="48" spans="1:6" ht="15" customHeight="1" x14ac:dyDescent="0.25"/>
    <row r="49" ht="15" customHeight="1" x14ac:dyDescent="0.25"/>
    <row r="50" ht="15" customHeight="1" x14ac:dyDescent="0.25"/>
    <row r="51" ht="15" customHeight="1" x14ac:dyDescent="0.25"/>
  </sheetData>
  <mergeCells count="7">
    <mergeCell ref="A23:F23"/>
    <mergeCell ref="A25:A26"/>
    <mergeCell ref="B25:B26"/>
    <mergeCell ref="C25:C26"/>
    <mergeCell ref="D25:D26"/>
    <mergeCell ref="E25:F25"/>
    <mergeCell ref="E24:F24"/>
  </mergeCells>
  <dataValidations count="3">
    <dataValidation type="whole" operator="greaterThanOrEqual" allowBlank="1" showInputMessage="1" showErrorMessage="1" sqref="C17:E17">
      <formula1>0</formula1>
    </dataValidation>
    <dataValidation type="date" operator="greaterThanOrEqual" allowBlank="1" showInputMessage="1" showErrorMessage="1" sqref="C15:E16 C21:E21">
      <formula1>32874</formula1>
    </dataValidation>
    <dataValidation type="textLength" operator="lessThanOrEqual" allowBlank="1" showInputMessage="1" showErrorMessage="1" sqref="C13:E13">
      <formula1>100</formula1>
    </dataValidation>
  </dataValidations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opLeftCell="A48" zoomScale="130" zoomScaleNormal="130" workbookViewId="0">
      <selection activeCell="B65" sqref="B65:D65"/>
    </sheetView>
  </sheetViews>
  <sheetFormatPr defaultRowHeight="12.75" x14ac:dyDescent="0.2"/>
  <cols>
    <col min="1" max="1" width="6.7109375" style="32" customWidth="1"/>
    <col min="2" max="2" width="9.140625" style="32"/>
    <col min="3" max="3" width="22.28515625" style="32" customWidth="1"/>
    <col min="4" max="4" width="32.5703125" style="32" customWidth="1"/>
    <col min="5" max="5" width="9.140625" style="32"/>
    <col min="6" max="6" width="8.5703125" style="32" bestFit="1" customWidth="1"/>
    <col min="7" max="7" width="13.7109375" style="32" customWidth="1"/>
    <col min="8" max="8" width="15.140625" style="32" bestFit="1" customWidth="1"/>
    <col min="9" max="16384" width="9.140625" style="32"/>
  </cols>
  <sheetData>
    <row r="1" spans="1:8" x14ac:dyDescent="0.2">
      <c r="A1" s="46"/>
      <c r="B1" s="178"/>
      <c r="C1" s="179"/>
      <c r="D1" s="179"/>
      <c r="E1" s="179"/>
      <c r="F1" s="179"/>
      <c r="G1" s="214" t="s">
        <v>663</v>
      </c>
      <c r="H1" s="214"/>
    </row>
    <row r="2" spans="1:8" x14ac:dyDescent="0.2">
      <c r="A2" s="180" t="s">
        <v>657</v>
      </c>
      <c r="B2" s="46"/>
      <c r="C2" s="45"/>
      <c r="D2" s="215" t="s">
        <v>22</v>
      </c>
      <c r="E2" s="215"/>
      <c r="F2" s="215"/>
      <c r="G2" s="215"/>
      <c r="H2" s="215"/>
    </row>
    <row r="3" spans="1:8" x14ac:dyDescent="0.2">
      <c r="A3" s="181" t="s">
        <v>658</v>
      </c>
      <c r="B3" s="46"/>
      <c r="C3" s="45"/>
      <c r="D3" s="215" t="s">
        <v>22</v>
      </c>
      <c r="E3" s="215"/>
      <c r="F3" s="215"/>
      <c r="G3" s="215"/>
      <c r="H3" s="215"/>
    </row>
    <row r="4" spans="1:8" x14ac:dyDescent="0.2">
      <c r="A4" s="181" t="s">
        <v>15</v>
      </c>
      <c r="B4" s="46"/>
      <c r="C4" s="47"/>
      <c r="D4" s="215" t="s">
        <v>22</v>
      </c>
      <c r="E4" s="215"/>
      <c r="F4" s="215"/>
      <c r="G4" s="215"/>
      <c r="H4" s="215"/>
    </row>
    <row r="5" spans="1:8" x14ac:dyDescent="0.2">
      <c r="A5" s="181" t="s">
        <v>16</v>
      </c>
      <c r="B5" s="46"/>
      <c r="C5" s="47"/>
      <c r="D5" s="215" t="s">
        <v>22</v>
      </c>
      <c r="E5" s="215"/>
      <c r="F5" s="215"/>
      <c r="G5" s="215"/>
      <c r="H5" s="215"/>
    </row>
    <row r="6" spans="1:8" x14ac:dyDescent="0.2">
      <c r="A6" s="180" t="s">
        <v>659</v>
      </c>
      <c r="B6" s="46"/>
      <c r="C6" s="45"/>
      <c r="D6" s="215" t="s">
        <v>22</v>
      </c>
      <c r="E6" s="215"/>
      <c r="F6" s="215"/>
      <c r="G6" s="215"/>
      <c r="H6" s="215"/>
    </row>
    <row r="7" spans="1:8" x14ac:dyDescent="0.2">
      <c r="A7" s="181" t="s">
        <v>2</v>
      </c>
      <c r="B7" s="46"/>
      <c r="C7" s="45"/>
      <c r="D7" s="215" t="s">
        <v>22</v>
      </c>
      <c r="E7" s="215"/>
      <c r="F7" s="215"/>
      <c r="G7" s="215"/>
      <c r="H7" s="215"/>
    </row>
    <row r="8" spans="1:8" x14ac:dyDescent="0.2">
      <c r="A8" s="180" t="s">
        <v>660</v>
      </c>
      <c r="B8" s="46"/>
      <c r="C8" s="45"/>
      <c r="D8" s="215" t="s">
        <v>22</v>
      </c>
      <c r="E8" s="215"/>
      <c r="F8" s="215"/>
      <c r="G8" s="215"/>
      <c r="H8" s="215"/>
    </row>
    <row r="9" spans="1:8" x14ac:dyDescent="0.2">
      <c r="A9" s="181" t="s">
        <v>661</v>
      </c>
      <c r="B9" s="46"/>
      <c r="C9" s="45"/>
      <c r="D9" s="215" t="s">
        <v>22</v>
      </c>
      <c r="E9" s="215"/>
      <c r="F9" s="215"/>
      <c r="G9" s="215"/>
      <c r="H9" s="215"/>
    </row>
    <row r="10" spans="1:8" x14ac:dyDescent="0.2">
      <c r="A10" s="181" t="s">
        <v>3</v>
      </c>
      <c r="B10" s="46"/>
      <c r="C10" s="45"/>
      <c r="D10" s="215" t="s">
        <v>22</v>
      </c>
      <c r="E10" s="215"/>
      <c r="F10" s="215"/>
      <c r="G10" s="215"/>
      <c r="H10" s="215"/>
    </row>
    <row r="11" spans="1:8" x14ac:dyDescent="0.2">
      <c r="A11" s="181" t="s">
        <v>4</v>
      </c>
      <c r="B11" s="46"/>
      <c r="C11" s="45"/>
      <c r="D11" s="215" t="s">
        <v>22</v>
      </c>
      <c r="E11" s="215"/>
      <c r="F11" s="215"/>
      <c r="G11" s="215"/>
      <c r="H11" s="215"/>
    </row>
    <row r="12" spans="1:8" ht="15" customHeight="1" x14ac:dyDescent="0.25">
      <c r="B12" s="223" t="s">
        <v>644</v>
      </c>
      <c r="C12" s="223"/>
      <c r="D12" s="223"/>
      <c r="E12" s="223"/>
      <c r="F12" s="223"/>
      <c r="G12" s="223"/>
      <c r="H12" s="223"/>
    </row>
    <row r="13" spans="1:8" ht="14.25" customHeight="1" x14ac:dyDescent="0.2">
      <c r="B13" s="216" t="s">
        <v>637</v>
      </c>
      <c r="C13" s="216"/>
      <c r="D13" s="216"/>
      <c r="E13" s="216"/>
      <c r="F13" s="216"/>
      <c r="G13" s="216"/>
      <c r="H13" s="216"/>
    </row>
    <row r="14" spans="1:8" ht="13.5" thickBot="1" x14ac:dyDescent="0.25">
      <c r="B14" s="49"/>
      <c r="C14" s="50"/>
      <c r="D14" s="50"/>
      <c r="E14" s="50"/>
      <c r="F14" s="50"/>
      <c r="G14" s="229" t="s">
        <v>635</v>
      </c>
      <c r="H14" s="229"/>
    </row>
    <row r="15" spans="1:8" x14ac:dyDescent="0.2">
      <c r="A15" s="230"/>
      <c r="B15" s="217" t="s">
        <v>8</v>
      </c>
      <c r="C15" s="217"/>
      <c r="D15" s="217"/>
      <c r="E15" s="219" t="s">
        <v>9</v>
      </c>
      <c r="F15" s="219" t="s">
        <v>44</v>
      </c>
      <c r="G15" s="221" t="s">
        <v>18</v>
      </c>
      <c r="H15" s="222"/>
    </row>
    <row r="16" spans="1:8" ht="13.5" thickBot="1" x14ac:dyDescent="0.25">
      <c r="A16" s="231"/>
      <c r="B16" s="218"/>
      <c r="C16" s="218"/>
      <c r="D16" s="218"/>
      <c r="E16" s="220"/>
      <c r="F16" s="220"/>
      <c r="G16" s="43" t="s">
        <v>19</v>
      </c>
      <c r="H16" s="44" t="s">
        <v>20</v>
      </c>
    </row>
    <row r="17" spans="1:8" ht="13.5" thickBot="1" x14ac:dyDescent="0.25">
      <c r="A17" s="51">
        <v>1</v>
      </c>
      <c r="B17" s="224" t="s">
        <v>642</v>
      </c>
      <c r="C17" s="224"/>
      <c r="D17" s="224"/>
      <c r="E17" s="52">
        <v>3</v>
      </c>
      <c r="F17" s="52">
        <v>4</v>
      </c>
      <c r="G17" s="52">
        <v>5</v>
      </c>
      <c r="H17" s="53">
        <v>6</v>
      </c>
    </row>
    <row r="18" spans="1:8" ht="23.25" customHeight="1" x14ac:dyDescent="0.2">
      <c r="A18" s="54" t="s">
        <v>643</v>
      </c>
      <c r="B18" s="225" t="s">
        <v>138</v>
      </c>
      <c r="C18" s="225"/>
      <c r="D18" s="225"/>
      <c r="E18" s="55">
        <v>501</v>
      </c>
      <c r="F18" s="55"/>
      <c r="G18" s="56">
        <f>SUM(G19:G22)</f>
        <v>0</v>
      </c>
      <c r="H18" s="56">
        <f>SUM(H19:H22)</f>
        <v>0</v>
      </c>
    </row>
    <row r="19" spans="1:8" x14ac:dyDescent="0.2">
      <c r="A19" s="57" t="s">
        <v>77</v>
      </c>
      <c r="B19" s="226" t="s">
        <v>137</v>
      </c>
      <c r="C19" s="226"/>
      <c r="D19" s="226"/>
      <c r="E19" s="57">
        <v>502</v>
      </c>
      <c r="F19" s="57"/>
      <c r="G19" s="58"/>
      <c r="H19" s="59"/>
    </row>
    <row r="20" spans="1:8" x14ac:dyDescent="0.2">
      <c r="A20" s="57" t="s">
        <v>102</v>
      </c>
      <c r="B20" s="226" t="s">
        <v>136</v>
      </c>
      <c r="C20" s="226"/>
      <c r="D20" s="226"/>
      <c r="E20" s="57">
        <v>503</v>
      </c>
      <c r="F20" s="57"/>
      <c r="G20" s="60"/>
      <c r="H20" s="60"/>
    </row>
    <row r="21" spans="1:8" x14ac:dyDescent="0.2">
      <c r="A21" s="57" t="s">
        <v>100</v>
      </c>
      <c r="B21" s="226" t="s">
        <v>135</v>
      </c>
      <c r="C21" s="226"/>
      <c r="D21" s="226"/>
      <c r="E21" s="57">
        <v>504</v>
      </c>
      <c r="F21" s="57"/>
      <c r="G21" s="60"/>
      <c r="H21" s="60"/>
    </row>
    <row r="22" spans="1:8" x14ac:dyDescent="0.2">
      <c r="A22" s="42" t="s">
        <v>84</v>
      </c>
      <c r="B22" s="226" t="s">
        <v>134</v>
      </c>
      <c r="C22" s="226"/>
      <c r="D22" s="226"/>
      <c r="E22" s="57">
        <v>505</v>
      </c>
      <c r="F22" s="57"/>
      <c r="G22" s="61"/>
      <c r="H22" s="62"/>
    </row>
    <row r="23" spans="1:8" x14ac:dyDescent="0.2">
      <c r="A23" s="57" t="s">
        <v>79</v>
      </c>
      <c r="B23" s="226" t="s">
        <v>133</v>
      </c>
      <c r="C23" s="226"/>
      <c r="D23" s="226"/>
      <c r="E23" s="57">
        <v>506</v>
      </c>
      <c r="F23" s="57"/>
      <c r="G23" s="58">
        <f>SUM(G24:G29)</f>
        <v>0</v>
      </c>
      <c r="H23" s="58">
        <f>SUM(H24:H29)</f>
        <v>0</v>
      </c>
    </row>
    <row r="24" spans="1:8" x14ac:dyDescent="0.2">
      <c r="A24" s="57" t="s">
        <v>77</v>
      </c>
      <c r="B24" s="226" t="s">
        <v>132</v>
      </c>
      <c r="C24" s="226"/>
      <c r="D24" s="226"/>
      <c r="E24" s="57">
        <v>507</v>
      </c>
      <c r="F24" s="57"/>
      <c r="G24" s="60"/>
      <c r="H24" s="60"/>
    </row>
    <row r="25" spans="1:8" x14ac:dyDescent="0.2">
      <c r="A25" s="57" t="s">
        <v>102</v>
      </c>
      <c r="B25" s="226" t="s">
        <v>131</v>
      </c>
      <c r="C25" s="226"/>
      <c r="D25" s="226"/>
      <c r="E25" s="57">
        <v>508</v>
      </c>
      <c r="F25" s="57"/>
      <c r="G25" s="60"/>
      <c r="H25" s="60"/>
    </row>
    <row r="26" spans="1:8" x14ac:dyDescent="0.2">
      <c r="A26" s="57" t="s">
        <v>100</v>
      </c>
      <c r="B26" s="226" t="s">
        <v>130</v>
      </c>
      <c r="C26" s="226"/>
      <c r="D26" s="226"/>
      <c r="E26" s="57">
        <v>509</v>
      </c>
      <c r="F26" s="57"/>
      <c r="G26" s="60"/>
      <c r="H26" s="60"/>
    </row>
    <row r="27" spans="1:8" x14ac:dyDescent="0.2">
      <c r="A27" s="42" t="s">
        <v>84</v>
      </c>
      <c r="B27" s="226" t="s">
        <v>129</v>
      </c>
      <c r="C27" s="226"/>
      <c r="D27" s="226"/>
      <c r="E27" s="57">
        <v>510</v>
      </c>
      <c r="F27" s="57"/>
      <c r="G27" s="61"/>
      <c r="H27" s="62"/>
    </row>
    <row r="28" spans="1:8" x14ac:dyDescent="0.2">
      <c r="A28" s="57" t="s">
        <v>82</v>
      </c>
      <c r="B28" s="226" t="s">
        <v>128</v>
      </c>
      <c r="C28" s="226"/>
      <c r="D28" s="226"/>
      <c r="E28" s="57">
        <v>511</v>
      </c>
      <c r="F28" s="57"/>
      <c r="G28" s="60"/>
      <c r="H28" s="60"/>
    </row>
    <row r="29" spans="1:8" x14ac:dyDescent="0.2">
      <c r="A29" s="57" t="s">
        <v>81</v>
      </c>
      <c r="B29" s="226" t="s">
        <v>127</v>
      </c>
      <c r="C29" s="226"/>
      <c r="D29" s="226"/>
      <c r="E29" s="57">
        <v>512</v>
      </c>
      <c r="F29" s="57"/>
      <c r="G29" s="58"/>
      <c r="H29" s="59"/>
    </row>
    <row r="30" spans="1:8" x14ac:dyDescent="0.2">
      <c r="A30" s="57" t="s">
        <v>63</v>
      </c>
      <c r="B30" s="226" t="s">
        <v>126</v>
      </c>
      <c r="C30" s="226"/>
      <c r="D30" s="226"/>
      <c r="E30" s="57">
        <v>513</v>
      </c>
      <c r="F30" s="57"/>
      <c r="G30" s="63">
        <f>IF((G18-G23)&gt;0,G18-G23,0)</f>
        <v>0</v>
      </c>
      <c r="H30" s="63">
        <f>IF((H18-H23)&gt;0,H18-H23,0)</f>
        <v>0</v>
      </c>
    </row>
    <row r="31" spans="1:8" x14ac:dyDescent="0.2">
      <c r="A31" s="64" t="s">
        <v>61</v>
      </c>
      <c r="B31" s="226" t="s">
        <v>125</v>
      </c>
      <c r="C31" s="226"/>
      <c r="D31" s="226"/>
      <c r="E31" s="57">
        <v>514</v>
      </c>
      <c r="F31" s="57"/>
      <c r="G31" s="63">
        <f>IF((G23-G18)&gt;0,G23-G18,0)</f>
        <v>0</v>
      </c>
      <c r="H31" s="63">
        <f>IF((H23-H18)&gt;0,H23-H18,0)</f>
        <v>0</v>
      </c>
    </row>
    <row r="32" spans="1:8" ht="25.5" customHeight="1" x14ac:dyDescent="0.2">
      <c r="A32" s="54" t="s">
        <v>669</v>
      </c>
      <c r="B32" s="227" t="s">
        <v>684</v>
      </c>
      <c r="C32" s="227"/>
      <c r="D32" s="227"/>
      <c r="E32" s="57">
        <v>515</v>
      </c>
      <c r="F32" s="57"/>
      <c r="G32" s="58">
        <f>SUM(G33:G47)</f>
        <v>0</v>
      </c>
      <c r="H32" s="58">
        <f>SUM(H33:H47)</f>
        <v>0</v>
      </c>
    </row>
    <row r="33" spans="1:8" ht="25.5" customHeight="1" x14ac:dyDescent="0.2">
      <c r="A33" s="57" t="s">
        <v>104</v>
      </c>
      <c r="B33" s="227" t="s">
        <v>124</v>
      </c>
      <c r="C33" s="227"/>
      <c r="D33" s="227"/>
      <c r="E33" s="57">
        <v>516</v>
      </c>
      <c r="F33" s="57"/>
      <c r="G33" s="61"/>
      <c r="H33" s="62"/>
    </row>
    <row r="34" spans="1:8" x14ac:dyDescent="0.2">
      <c r="A34" s="57" t="s">
        <v>102</v>
      </c>
      <c r="B34" s="228" t="s">
        <v>123</v>
      </c>
      <c r="C34" s="228"/>
      <c r="D34" s="228"/>
      <c r="E34" s="57">
        <v>517</v>
      </c>
      <c r="F34" s="57"/>
      <c r="G34" s="61"/>
      <c r="H34" s="62"/>
    </row>
    <row r="35" spans="1:8" x14ac:dyDescent="0.2">
      <c r="A35" s="57" t="s">
        <v>100</v>
      </c>
      <c r="B35" s="228" t="s">
        <v>122</v>
      </c>
      <c r="C35" s="228"/>
      <c r="D35" s="228"/>
      <c r="E35" s="57">
        <v>518</v>
      </c>
      <c r="F35" s="57"/>
      <c r="G35" s="61"/>
      <c r="H35" s="62"/>
    </row>
    <row r="36" spans="1:8" x14ac:dyDescent="0.2">
      <c r="A36" s="57" t="s">
        <v>84</v>
      </c>
      <c r="B36" s="228" t="s">
        <v>121</v>
      </c>
      <c r="C36" s="228"/>
      <c r="D36" s="228"/>
      <c r="E36" s="57">
        <v>519</v>
      </c>
      <c r="F36" s="57"/>
      <c r="G36" s="61"/>
      <c r="H36" s="62"/>
    </row>
    <row r="37" spans="1:8" x14ac:dyDescent="0.2">
      <c r="A37" s="57" t="s">
        <v>82</v>
      </c>
      <c r="B37" s="228" t="s">
        <v>120</v>
      </c>
      <c r="C37" s="228"/>
      <c r="D37" s="228"/>
      <c r="E37" s="57">
        <v>520</v>
      </c>
      <c r="F37" s="57"/>
      <c r="G37" s="61"/>
      <c r="H37" s="62"/>
    </row>
    <row r="38" spans="1:8" x14ac:dyDescent="0.2">
      <c r="A38" s="57" t="s">
        <v>81</v>
      </c>
      <c r="B38" s="228" t="s">
        <v>119</v>
      </c>
      <c r="C38" s="228"/>
      <c r="D38" s="228"/>
      <c r="E38" s="57">
        <v>521</v>
      </c>
      <c r="F38" s="57"/>
      <c r="G38" s="61"/>
      <c r="H38" s="62"/>
    </row>
    <row r="39" spans="1:8" ht="21.75" customHeight="1" x14ac:dyDescent="0.2">
      <c r="A39" s="57" t="s">
        <v>65</v>
      </c>
      <c r="B39" s="227" t="s">
        <v>118</v>
      </c>
      <c r="C39" s="227"/>
      <c r="D39" s="227"/>
      <c r="E39" s="57">
        <v>522</v>
      </c>
      <c r="F39" s="57"/>
      <c r="G39" s="58"/>
      <c r="H39" s="59"/>
    </row>
    <row r="40" spans="1:8" x14ac:dyDescent="0.2">
      <c r="A40" s="57" t="s">
        <v>95</v>
      </c>
      <c r="B40" s="228" t="s">
        <v>675</v>
      </c>
      <c r="C40" s="228"/>
      <c r="D40" s="228"/>
      <c r="E40" s="57">
        <v>523</v>
      </c>
      <c r="F40" s="57"/>
      <c r="G40" s="61"/>
      <c r="H40" s="62"/>
    </row>
    <row r="41" spans="1:8" x14ac:dyDescent="0.2">
      <c r="A41" s="57" t="s">
        <v>93</v>
      </c>
      <c r="B41" s="228" t="s">
        <v>117</v>
      </c>
      <c r="C41" s="228"/>
      <c r="D41" s="228"/>
      <c r="E41" s="57">
        <v>524</v>
      </c>
      <c r="F41" s="57"/>
      <c r="G41" s="61"/>
      <c r="H41" s="62"/>
    </row>
    <row r="42" spans="1:8" x14ac:dyDescent="0.2">
      <c r="A42" s="57" t="s">
        <v>91</v>
      </c>
      <c r="B42" s="228" t="s">
        <v>116</v>
      </c>
      <c r="C42" s="228"/>
      <c r="D42" s="228"/>
      <c r="E42" s="57">
        <v>525</v>
      </c>
      <c r="F42" s="57"/>
      <c r="G42" s="61"/>
      <c r="H42" s="62"/>
    </row>
    <row r="43" spans="1:8" x14ac:dyDescent="0.2">
      <c r="A43" s="57" t="s">
        <v>115</v>
      </c>
      <c r="B43" s="228" t="s">
        <v>114</v>
      </c>
      <c r="C43" s="228"/>
      <c r="D43" s="228"/>
      <c r="E43" s="57">
        <v>526</v>
      </c>
      <c r="F43" s="57"/>
      <c r="G43" s="61"/>
      <c r="H43" s="62"/>
    </row>
    <row r="44" spans="1:8" x14ac:dyDescent="0.2">
      <c r="A44" s="57" t="s">
        <v>113</v>
      </c>
      <c r="B44" s="228" t="s">
        <v>112</v>
      </c>
      <c r="C44" s="228"/>
      <c r="D44" s="228"/>
      <c r="E44" s="57">
        <v>527</v>
      </c>
      <c r="F44" s="57"/>
      <c r="G44" s="58"/>
      <c r="H44" s="59"/>
    </row>
    <row r="45" spans="1:8" x14ac:dyDescent="0.2">
      <c r="A45" s="57" t="s">
        <v>111</v>
      </c>
      <c r="B45" s="228" t="s">
        <v>110</v>
      </c>
      <c r="C45" s="228"/>
      <c r="D45" s="228"/>
      <c r="E45" s="57">
        <v>528</v>
      </c>
      <c r="F45" s="57"/>
      <c r="G45" s="58"/>
      <c r="H45" s="59"/>
    </row>
    <row r="46" spans="1:8" x14ac:dyDescent="0.2">
      <c r="A46" s="57" t="s">
        <v>109</v>
      </c>
      <c r="B46" s="228" t="s">
        <v>108</v>
      </c>
      <c r="C46" s="228"/>
      <c r="D46" s="228"/>
      <c r="E46" s="57">
        <v>529</v>
      </c>
      <c r="F46" s="57"/>
      <c r="G46" s="58"/>
      <c r="H46" s="59"/>
    </row>
    <row r="47" spans="1:8" x14ac:dyDescent="0.2">
      <c r="A47" s="57" t="s">
        <v>107</v>
      </c>
      <c r="B47" s="228" t="s">
        <v>106</v>
      </c>
      <c r="C47" s="228"/>
      <c r="D47" s="228"/>
      <c r="E47" s="57">
        <v>530</v>
      </c>
      <c r="F47" s="57"/>
      <c r="G47" s="58"/>
      <c r="H47" s="59"/>
    </row>
    <row r="48" spans="1:8" x14ac:dyDescent="0.2">
      <c r="A48" s="65" t="s">
        <v>79</v>
      </c>
      <c r="B48" s="228" t="s">
        <v>105</v>
      </c>
      <c r="C48" s="228"/>
      <c r="D48" s="228"/>
      <c r="E48" s="57">
        <v>531</v>
      </c>
      <c r="F48" s="57"/>
      <c r="G48" s="61">
        <f>SUM(G49:G58)</f>
        <v>0</v>
      </c>
      <c r="H48" s="61">
        <f>SUM(H49:H58)</f>
        <v>0</v>
      </c>
    </row>
    <row r="49" spans="1:8" ht="27" customHeight="1" x14ac:dyDescent="0.2">
      <c r="A49" s="57" t="s">
        <v>104</v>
      </c>
      <c r="B49" s="227" t="s">
        <v>103</v>
      </c>
      <c r="C49" s="227"/>
      <c r="D49" s="227"/>
      <c r="E49" s="57">
        <v>532</v>
      </c>
      <c r="F49" s="57"/>
      <c r="G49" s="61"/>
      <c r="H49" s="62"/>
    </row>
    <row r="50" spans="1:8" x14ac:dyDescent="0.2">
      <c r="A50" s="57" t="s">
        <v>102</v>
      </c>
      <c r="B50" s="228" t="s">
        <v>101</v>
      </c>
      <c r="C50" s="228"/>
      <c r="D50" s="228"/>
      <c r="E50" s="57">
        <v>533</v>
      </c>
      <c r="F50" s="57"/>
      <c r="G50" s="61"/>
      <c r="H50" s="62"/>
    </row>
    <row r="51" spans="1:8" x14ac:dyDescent="0.2">
      <c r="A51" s="42" t="s">
        <v>100</v>
      </c>
      <c r="B51" s="228" t="s">
        <v>99</v>
      </c>
      <c r="C51" s="228"/>
      <c r="D51" s="228"/>
      <c r="E51" s="57">
        <v>534</v>
      </c>
      <c r="F51" s="57"/>
      <c r="G51" s="60"/>
      <c r="H51" s="60"/>
    </row>
    <row r="52" spans="1:8" x14ac:dyDescent="0.2">
      <c r="A52" s="42" t="s">
        <v>84</v>
      </c>
      <c r="B52" s="228" t="s">
        <v>98</v>
      </c>
      <c r="C52" s="228"/>
      <c r="D52" s="228"/>
      <c r="E52" s="57">
        <v>535</v>
      </c>
      <c r="F52" s="57"/>
      <c r="G52" s="66"/>
      <c r="H52" s="66"/>
    </row>
    <row r="53" spans="1:8" x14ac:dyDescent="0.2">
      <c r="A53" s="42" t="s">
        <v>82</v>
      </c>
      <c r="B53" s="228" t="s">
        <v>97</v>
      </c>
      <c r="C53" s="228"/>
      <c r="D53" s="228"/>
      <c r="E53" s="57">
        <v>536</v>
      </c>
      <c r="F53" s="57"/>
      <c r="G53" s="61"/>
      <c r="H53" s="62"/>
    </row>
    <row r="54" spans="1:8" ht="27" customHeight="1" x14ac:dyDescent="0.2">
      <c r="A54" s="42" t="s">
        <v>81</v>
      </c>
      <c r="B54" s="227" t="s">
        <v>96</v>
      </c>
      <c r="C54" s="227"/>
      <c r="D54" s="227"/>
      <c r="E54" s="57">
        <v>537</v>
      </c>
      <c r="F54" s="57"/>
      <c r="G54" s="61"/>
      <c r="H54" s="62"/>
    </row>
    <row r="55" spans="1:8" x14ac:dyDescent="0.2">
      <c r="A55" s="42" t="s">
        <v>65</v>
      </c>
      <c r="B55" s="227" t="s">
        <v>676</v>
      </c>
      <c r="C55" s="227"/>
      <c r="D55" s="227"/>
      <c r="E55" s="57">
        <v>538</v>
      </c>
      <c r="F55" s="57"/>
      <c r="G55" s="60"/>
      <c r="H55" s="60"/>
    </row>
    <row r="56" spans="1:8" x14ac:dyDescent="0.2">
      <c r="A56" s="42" t="s">
        <v>95</v>
      </c>
      <c r="B56" s="227" t="s">
        <v>94</v>
      </c>
      <c r="C56" s="227"/>
      <c r="D56" s="227"/>
      <c r="E56" s="57">
        <v>539</v>
      </c>
      <c r="F56" s="57"/>
      <c r="G56" s="60"/>
      <c r="H56" s="60"/>
    </row>
    <row r="57" spans="1:8" x14ac:dyDescent="0.2">
      <c r="A57" s="42" t="s">
        <v>93</v>
      </c>
      <c r="B57" s="228" t="s">
        <v>92</v>
      </c>
      <c r="C57" s="228"/>
      <c r="D57" s="228"/>
      <c r="E57" s="57">
        <v>540</v>
      </c>
      <c r="F57" s="57"/>
      <c r="G57" s="61"/>
      <c r="H57" s="62"/>
    </row>
    <row r="58" spans="1:8" x14ac:dyDescent="0.2">
      <c r="A58" s="42" t="s">
        <v>91</v>
      </c>
      <c r="B58" s="228" t="s">
        <v>90</v>
      </c>
      <c r="C58" s="228"/>
      <c r="D58" s="228"/>
      <c r="E58" s="57">
        <v>541</v>
      </c>
      <c r="F58" s="57"/>
      <c r="G58" s="61"/>
      <c r="H58" s="62"/>
    </row>
    <row r="59" spans="1:8" x14ac:dyDescent="0.2">
      <c r="A59" s="42" t="s">
        <v>63</v>
      </c>
      <c r="B59" s="228" t="s">
        <v>89</v>
      </c>
      <c r="C59" s="228"/>
      <c r="D59" s="228"/>
      <c r="E59" s="67">
        <v>542</v>
      </c>
      <c r="F59" s="67"/>
      <c r="G59" s="58">
        <f>IF((G32-G48)&gt;0,G32-G48,0)</f>
        <v>0</v>
      </c>
      <c r="H59" s="58">
        <f>IF((H32-H48)&gt;0,H32-H48,0)</f>
        <v>0</v>
      </c>
    </row>
    <row r="60" spans="1:8" x14ac:dyDescent="0.2">
      <c r="A60" s="57" t="s">
        <v>61</v>
      </c>
      <c r="B60" s="228" t="s">
        <v>88</v>
      </c>
      <c r="C60" s="228"/>
      <c r="D60" s="228"/>
      <c r="E60" s="67">
        <v>543</v>
      </c>
      <c r="F60" s="67"/>
      <c r="G60" s="58">
        <f>IF((G48-G32)&gt;0,G48-G32,0)</f>
        <v>0</v>
      </c>
      <c r="H60" s="58">
        <f>IF((H48-H32)&gt;0,H48-H32,0)</f>
        <v>0</v>
      </c>
    </row>
    <row r="61" spans="1:8" ht="24.75" customHeight="1" x14ac:dyDescent="0.2">
      <c r="A61" s="54" t="s">
        <v>670</v>
      </c>
      <c r="B61" s="227" t="s">
        <v>685</v>
      </c>
      <c r="C61" s="227"/>
      <c r="D61" s="227"/>
      <c r="E61" s="67">
        <v>544</v>
      </c>
      <c r="F61" s="67"/>
      <c r="G61" s="58">
        <f>SUM(G62:G67)</f>
        <v>0</v>
      </c>
      <c r="H61" s="58">
        <f>SUM(H62:H67)</f>
        <v>0</v>
      </c>
    </row>
    <row r="62" spans="1:8" x14ac:dyDescent="0.2">
      <c r="A62" s="57" t="s">
        <v>77</v>
      </c>
      <c r="B62" s="228" t="s">
        <v>87</v>
      </c>
      <c r="C62" s="228"/>
      <c r="D62" s="228"/>
      <c r="E62" s="67">
        <v>545</v>
      </c>
      <c r="F62" s="67"/>
      <c r="G62" s="58"/>
      <c r="H62" s="59"/>
    </row>
    <row r="63" spans="1:8" x14ac:dyDescent="0.2">
      <c r="A63" s="57" t="s">
        <v>75</v>
      </c>
      <c r="B63" s="228" t="s">
        <v>86</v>
      </c>
      <c r="C63" s="228"/>
      <c r="D63" s="228"/>
      <c r="E63" s="67">
        <v>546</v>
      </c>
      <c r="F63" s="67"/>
      <c r="G63" s="58"/>
      <c r="H63" s="59"/>
    </row>
    <row r="64" spans="1:8" x14ac:dyDescent="0.2">
      <c r="A64" s="57" t="s">
        <v>73</v>
      </c>
      <c r="B64" s="228" t="s">
        <v>85</v>
      </c>
      <c r="C64" s="228"/>
      <c r="D64" s="228"/>
      <c r="E64" s="67">
        <v>547</v>
      </c>
      <c r="F64" s="67"/>
      <c r="G64" s="58"/>
      <c r="H64" s="59"/>
    </row>
    <row r="65" spans="1:8" x14ac:dyDescent="0.2">
      <c r="A65" s="57" t="s">
        <v>84</v>
      </c>
      <c r="B65" s="228" t="s">
        <v>83</v>
      </c>
      <c r="C65" s="228"/>
      <c r="D65" s="228"/>
      <c r="E65" s="67">
        <v>548</v>
      </c>
      <c r="F65" s="67"/>
      <c r="G65" s="58"/>
      <c r="H65" s="59"/>
    </row>
    <row r="66" spans="1:8" x14ac:dyDescent="0.2">
      <c r="A66" s="57" t="s">
        <v>82</v>
      </c>
      <c r="B66" s="228" t="s">
        <v>677</v>
      </c>
      <c r="C66" s="228"/>
      <c r="D66" s="228"/>
      <c r="E66" s="67">
        <v>549</v>
      </c>
      <c r="F66" s="67"/>
      <c r="G66" s="58"/>
      <c r="H66" s="59"/>
    </row>
    <row r="67" spans="1:8" x14ac:dyDescent="0.2">
      <c r="A67" s="57" t="s">
        <v>81</v>
      </c>
      <c r="B67" s="228" t="s">
        <v>80</v>
      </c>
      <c r="C67" s="228"/>
      <c r="D67" s="228"/>
      <c r="E67" s="67">
        <v>550</v>
      </c>
      <c r="F67" s="67"/>
      <c r="G67" s="58"/>
      <c r="H67" s="59"/>
    </row>
    <row r="68" spans="1:8" x14ac:dyDescent="0.2">
      <c r="A68" s="57" t="s">
        <v>79</v>
      </c>
      <c r="B68" s="228" t="s">
        <v>78</v>
      </c>
      <c r="C68" s="228"/>
      <c r="D68" s="228"/>
      <c r="E68" s="67">
        <v>551</v>
      </c>
      <c r="F68" s="67"/>
      <c r="G68" s="58">
        <f>SUM(G69:G75)</f>
        <v>0</v>
      </c>
      <c r="H68" s="58">
        <f>SUM(H69:H75)</f>
        <v>0</v>
      </c>
    </row>
    <row r="69" spans="1:8" x14ac:dyDescent="0.2">
      <c r="A69" s="57" t="s">
        <v>77</v>
      </c>
      <c r="B69" s="228" t="s">
        <v>76</v>
      </c>
      <c r="C69" s="228"/>
      <c r="D69" s="228"/>
      <c r="E69" s="67">
        <v>552</v>
      </c>
      <c r="F69" s="67"/>
      <c r="G69" s="58"/>
      <c r="H69" s="59"/>
    </row>
    <row r="70" spans="1:8" x14ac:dyDescent="0.2">
      <c r="A70" s="57" t="s">
        <v>75</v>
      </c>
      <c r="B70" s="228" t="s">
        <v>74</v>
      </c>
      <c r="C70" s="228"/>
      <c r="D70" s="228"/>
      <c r="E70" s="67">
        <v>553</v>
      </c>
      <c r="F70" s="67"/>
      <c r="G70" s="58"/>
      <c r="H70" s="59"/>
    </row>
    <row r="71" spans="1:8" x14ac:dyDescent="0.2">
      <c r="A71" s="57" t="s">
        <v>73</v>
      </c>
      <c r="B71" s="228" t="s">
        <v>72</v>
      </c>
      <c r="C71" s="228"/>
      <c r="D71" s="228"/>
      <c r="E71" s="67">
        <v>554</v>
      </c>
      <c r="F71" s="67"/>
      <c r="G71" s="58"/>
      <c r="H71" s="59"/>
    </row>
    <row r="72" spans="1:8" x14ac:dyDescent="0.2">
      <c r="A72" s="57" t="s">
        <v>71</v>
      </c>
      <c r="B72" s="228" t="s">
        <v>70</v>
      </c>
      <c r="C72" s="228"/>
      <c r="D72" s="228"/>
      <c r="E72" s="67">
        <v>555</v>
      </c>
      <c r="F72" s="67"/>
      <c r="G72" s="58"/>
      <c r="H72" s="59"/>
    </row>
    <row r="73" spans="1:8" x14ac:dyDescent="0.2">
      <c r="A73" s="57" t="s">
        <v>69</v>
      </c>
      <c r="B73" s="228" t="s">
        <v>68</v>
      </c>
      <c r="C73" s="228"/>
      <c r="D73" s="228"/>
      <c r="E73" s="67">
        <v>556</v>
      </c>
      <c r="F73" s="67"/>
      <c r="G73" s="58"/>
      <c r="H73" s="59"/>
    </row>
    <row r="74" spans="1:8" x14ac:dyDescent="0.2">
      <c r="A74" s="57" t="s">
        <v>67</v>
      </c>
      <c r="B74" s="228" t="s">
        <v>66</v>
      </c>
      <c r="C74" s="228"/>
      <c r="D74" s="228"/>
      <c r="E74" s="67">
        <v>557</v>
      </c>
      <c r="F74" s="67"/>
      <c r="G74" s="58"/>
      <c r="H74" s="59"/>
    </row>
    <row r="75" spans="1:8" x14ac:dyDescent="0.2">
      <c r="A75" s="57" t="s">
        <v>65</v>
      </c>
      <c r="B75" s="228" t="s">
        <v>64</v>
      </c>
      <c r="C75" s="228"/>
      <c r="D75" s="228"/>
      <c r="E75" s="67">
        <v>558</v>
      </c>
      <c r="F75" s="67"/>
      <c r="G75" s="58"/>
      <c r="H75" s="59"/>
    </row>
    <row r="76" spans="1:8" x14ac:dyDescent="0.2">
      <c r="A76" s="57" t="s">
        <v>63</v>
      </c>
      <c r="B76" s="228" t="s">
        <v>62</v>
      </c>
      <c r="C76" s="228"/>
      <c r="D76" s="228"/>
      <c r="E76" s="67">
        <v>559</v>
      </c>
      <c r="F76" s="67"/>
      <c r="G76" s="58">
        <f>IF((G61-G68)&gt;0,G61-G68,0)</f>
        <v>0</v>
      </c>
      <c r="H76" s="58">
        <f>IF((H61-H68)&gt;0,H61-H68,0)</f>
        <v>0</v>
      </c>
    </row>
    <row r="77" spans="1:8" x14ac:dyDescent="0.2">
      <c r="A77" s="57" t="s">
        <v>61</v>
      </c>
      <c r="B77" s="228" t="s">
        <v>60</v>
      </c>
      <c r="C77" s="228"/>
      <c r="D77" s="228"/>
      <c r="E77" s="67">
        <v>560</v>
      </c>
      <c r="F77" s="67"/>
      <c r="G77" s="58">
        <f>IF((G68-G61)&gt;0,G68-G61,0)</f>
        <v>0</v>
      </c>
      <c r="H77" s="58">
        <f>IF((H68-H61)&gt;0,H68-H61,0)</f>
        <v>0</v>
      </c>
    </row>
    <row r="78" spans="1:8" x14ac:dyDescent="0.2">
      <c r="A78" s="42" t="s">
        <v>59</v>
      </c>
      <c r="B78" s="228" t="s">
        <v>58</v>
      </c>
      <c r="C78" s="228"/>
      <c r="D78" s="228"/>
      <c r="E78" s="67">
        <v>561</v>
      </c>
      <c r="F78" s="67"/>
      <c r="G78" s="58">
        <f>G18+G32+G61</f>
        <v>0</v>
      </c>
      <c r="H78" s="58">
        <f>H18+H32+H61</f>
        <v>0</v>
      </c>
    </row>
    <row r="79" spans="1:8" x14ac:dyDescent="0.2">
      <c r="A79" s="42" t="s">
        <v>57</v>
      </c>
      <c r="B79" s="228" t="s">
        <v>56</v>
      </c>
      <c r="C79" s="228"/>
      <c r="D79" s="228"/>
      <c r="E79" s="67">
        <v>562</v>
      </c>
      <c r="F79" s="67"/>
      <c r="G79" s="58">
        <f>G23+G48+G68</f>
        <v>0</v>
      </c>
      <c r="H79" s="58">
        <f>H23+H48+H68</f>
        <v>0</v>
      </c>
    </row>
    <row r="80" spans="1:8" x14ac:dyDescent="0.2">
      <c r="A80" s="42" t="s">
        <v>54</v>
      </c>
      <c r="B80" s="228" t="s">
        <v>55</v>
      </c>
      <c r="C80" s="228"/>
      <c r="D80" s="228"/>
      <c r="E80" s="67">
        <v>563</v>
      </c>
      <c r="F80" s="67"/>
      <c r="G80" s="58">
        <f>IF((G78-G79)&gt;0,G78-G79,0)</f>
        <v>0</v>
      </c>
      <c r="H80" s="58">
        <f>IF((H78-H79)&gt;0,H78-H79,0)</f>
        <v>0</v>
      </c>
    </row>
    <row r="81" spans="1:8" x14ac:dyDescent="0.2">
      <c r="A81" s="42" t="s">
        <v>636</v>
      </c>
      <c r="B81" s="228" t="s">
        <v>53</v>
      </c>
      <c r="C81" s="228"/>
      <c r="D81" s="228"/>
      <c r="E81" s="67">
        <v>564</v>
      </c>
      <c r="F81" s="67"/>
      <c r="G81" s="58">
        <f>IF((G79-G78)&gt;0,G79-G78,0)</f>
        <v>0</v>
      </c>
      <c r="H81" s="58">
        <f>IF((H79-H78)&gt;0,H79-H78,0)</f>
        <v>0</v>
      </c>
    </row>
    <row r="82" spans="1:8" x14ac:dyDescent="0.2">
      <c r="A82" s="42" t="s">
        <v>52</v>
      </c>
      <c r="B82" s="228" t="s">
        <v>51</v>
      </c>
      <c r="C82" s="228"/>
      <c r="D82" s="228"/>
      <c r="E82" s="67">
        <v>565</v>
      </c>
      <c r="F82" s="67"/>
      <c r="G82" s="60"/>
      <c r="H82" s="60"/>
    </row>
    <row r="83" spans="1:8" x14ac:dyDescent="0.2">
      <c r="A83" s="42" t="s">
        <v>50</v>
      </c>
      <c r="B83" s="228" t="s">
        <v>49</v>
      </c>
      <c r="C83" s="228"/>
      <c r="D83" s="228"/>
      <c r="E83" s="67">
        <v>566</v>
      </c>
      <c r="F83" s="67"/>
      <c r="G83" s="61"/>
      <c r="H83" s="62"/>
    </row>
    <row r="84" spans="1:8" x14ac:dyDescent="0.2">
      <c r="A84" s="42" t="s">
        <v>48</v>
      </c>
      <c r="B84" s="228" t="s">
        <v>47</v>
      </c>
      <c r="C84" s="228"/>
      <c r="D84" s="228"/>
      <c r="E84" s="67">
        <v>567</v>
      </c>
      <c r="F84" s="67"/>
      <c r="G84" s="61"/>
      <c r="H84" s="62"/>
    </row>
    <row r="85" spans="1:8" ht="17.25" customHeight="1" x14ac:dyDescent="0.2">
      <c r="A85" s="42" t="s">
        <v>46</v>
      </c>
      <c r="B85" s="227" t="s">
        <v>45</v>
      </c>
      <c r="C85" s="227"/>
      <c r="D85" s="227"/>
      <c r="E85" s="67">
        <v>568</v>
      </c>
      <c r="F85" s="67"/>
      <c r="G85" s="58">
        <f>G82+G80-G81+G83-G84</f>
        <v>0</v>
      </c>
      <c r="H85" s="58">
        <f>H82+H80-H81+H83-H84</f>
        <v>0</v>
      </c>
    </row>
  </sheetData>
  <mergeCells count="88">
    <mergeCell ref="B73:D73"/>
    <mergeCell ref="B74:D74"/>
    <mergeCell ref="F15:F16"/>
    <mergeCell ref="G14:H14"/>
    <mergeCell ref="A15:A16"/>
    <mergeCell ref="B62:D62"/>
    <mergeCell ref="B63:D63"/>
    <mergeCell ref="B64:D64"/>
    <mergeCell ref="B59:D59"/>
    <mergeCell ref="B60:D60"/>
    <mergeCell ref="B61:D61"/>
    <mergeCell ref="B57:D57"/>
    <mergeCell ref="B58:D58"/>
    <mergeCell ref="B47:D47"/>
    <mergeCell ref="B48:D48"/>
    <mergeCell ref="B49:D49"/>
    <mergeCell ref="B78:D78"/>
    <mergeCell ref="B84:D84"/>
    <mergeCell ref="B85:D85"/>
    <mergeCell ref="B79:D79"/>
    <mergeCell ref="B80:D80"/>
    <mergeCell ref="B81:D81"/>
    <mergeCell ref="B82:D82"/>
    <mergeCell ref="B83:D83"/>
    <mergeCell ref="B77:D77"/>
    <mergeCell ref="B71:D71"/>
    <mergeCell ref="B52:D52"/>
    <mergeCell ref="B53:D53"/>
    <mergeCell ref="B54:D54"/>
    <mergeCell ref="B55:D55"/>
    <mergeCell ref="B56:D56"/>
    <mergeCell ref="B75:D75"/>
    <mergeCell ref="B76:D76"/>
    <mergeCell ref="B67:D67"/>
    <mergeCell ref="B68:D68"/>
    <mergeCell ref="B69:D69"/>
    <mergeCell ref="B70:D70"/>
    <mergeCell ref="B65:D65"/>
    <mergeCell ref="B66:D66"/>
    <mergeCell ref="B72:D72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D11:H11"/>
    <mergeCell ref="B13:H13"/>
    <mergeCell ref="B15:D16"/>
    <mergeCell ref="E15:E16"/>
    <mergeCell ref="G15:H15"/>
    <mergeCell ref="B12:H12"/>
    <mergeCell ref="D6:H6"/>
    <mergeCell ref="D7:H7"/>
    <mergeCell ref="D8:H8"/>
    <mergeCell ref="D9:H9"/>
    <mergeCell ref="D10:H10"/>
    <mergeCell ref="G1:H1"/>
    <mergeCell ref="D2:H2"/>
    <mergeCell ref="D3:H3"/>
    <mergeCell ref="D4:H4"/>
    <mergeCell ref="D5:H5"/>
  </mergeCells>
  <dataValidations count="2">
    <dataValidation type="decimal" operator="greaterThan" allowBlank="1" showInputMessage="1" showErrorMessage="1" sqref="G18:H29 G32:H85">
      <formula1>-1000000000003</formula1>
    </dataValidation>
    <dataValidation type="decimal" operator="greaterThanOrEqual" allowBlank="1" showInputMessage="1" showErrorMessage="1" sqref="G30:H31">
      <formula1>0</formula1>
    </dataValidation>
  </dataValidations>
  <pageMargins left="0.7" right="0.7" top="0.75" bottom="0.75" header="0.3" footer="0.3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O42"/>
  <sheetViews>
    <sheetView tabSelected="1" topLeftCell="A25" zoomScale="120" zoomScaleNormal="120" workbookViewId="0">
      <selection activeCell="A26" sqref="A26"/>
    </sheetView>
  </sheetViews>
  <sheetFormatPr defaultColWidth="0" defaultRowHeight="11.25" x14ac:dyDescent="0.2"/>
  <cols>
    <col min="1" max="1" width="29.85546875" style="35" customWidth="1"/>
    <col min="2" max="2" width="5.7109375" style="35" customWidth="1"/>
    <col min="3" max="3" width="7.85546875" style="35" customWidth="1"/>
    <col min="4" max="4" width="7.85546875" style="35" bestFit="1" customWidth="1"/>
    <col min="5" max="5" width="6.28515625" style="31" bestFit="1" customWidth="1"/>
    <col min="6" max="6" width="10.140625" style="31" customWidth="1"/>
    <col min="7" max="7" width="12.5703125" style="31" customWidth="1"/>
    <col min="8" max="8" width="12.140625" style="31" customWidth="1"/>
    <col min="9" max="9" width="10.42578125" style="31" customWidth="1"/>
    <col min="10" max="10" width="8.42578125" style="31" customWidth="1"/>
    <col min="11" max="12" width="9.140625" style="31" customWidth="1"/>
    <col min="13" max="13" width="9.7109375" style="31" customWidth="1"/>
    <col min="14" max="36" width="9.140625" style="31" hidden="1" customWidth="1"/>
    <col min="37" max="258" width="9.140625" style="31" hidden="1"/>
    <col min="259" max="259" width="37.85546875" style="31" hidden="1"/>
    <col min="260" max="260" width="9.140625" style="31" hidden="1"/>
    <col min="261" max="261" width="13.28515625" style="31" hidden="1"/>
    <col min="262" max="514" width="9.140625" style="31" hidden="1"/>
    <col min="515" max="515" width="37.85546875" style="31" hidden="1"/>
    <col min="516" max="516" width="9.140625" style="31" hidden="1"/>
    <col min="517" max="517" width="13.28515625" style="31" hidden="1"/>
    <col min="518" max="770" width="9.140625" style="31" hidden="1"/>
    <col min="771" max="771" width="37.85546875" style="31" hidden="1"/>
    <col min="772" max="772" width="9.140625" style="31" hidden="1"/>
    <col min="773" max="773" width="13.28515625" style="31" hidden="1"/>
    <col min="774" max="1026" width="9.140625" style="31" hidden="1"/>
    <col min="1027" max="1027" width="37.85546875" style="31" hidden="1"/>
    <col min="1028" max="1028" width="9.140625" style="31" hidden="1"/>
    <col min="1029" max="1029" width="13.28515625" style="31" hidden="1"/>
    <col min="1030" max="1282" width="9.140625" style="31" hidden="1"/>
    <col min="1283" max="1283" width="37.85546875" style="31" hidden="1"/>
    <col min="1284" max="1284" width="9.140625" style="31" hidden="1"/>
    <col min="1285" max="1285" width="13.28515625" style="31" hidden="1"/>
    <col min="1286" max="1538" width="9.140625" style="31" hidden="1"/>
    <col min="1539" max="1539" width="37.85546875" style="31" hidden="1"/>
    <col min="1540" max="1540" width="9.140625" style="31" hidden="1"/>
    <col min="1541" max="1541" width="13.28515625" style="31" hidden="1"/>
    <col min="1542" max="1794" width="9.140625" style="31" hidden="1"/>
    <col min="1795" max="1795" width="37.85546875" style="31" hidden="1"/>
    <col min="1796" max="1796" width="9.140625" style="31" hidden="1"/>
    <col min="1797" max="1797" width="13.28515625" style="31" hidden="1"/>
    <col min="1798" max="2050" width="9.140625" style="31" hidden="1"/>
    <col min="2051" max="2051" width="37.85546875" style="31" hidden="1"/>
    <col min="2052" max="2052" width="9.140625" style="31" hidden="1"/>
    <col min="2053" max="2053" width="13.28515625" style="31" hidden="1"/>
    <col min="2054" max="2306" width="9.140625" style="31" hidden="1"/>
    <col min="2307" max="2307" width="37.85546875" style="31" hidden="1"/>
    <col min="2308" max="2308" width="9.140625" style="31" hidden="1"/>
    <col min="2309" max="2309" width="13.28515625" style="31" hidden="1"/>
    <col min="2310" max="2562" width="9.140625" style="31" hidden="1"/>
    <col min="2563" max="2563" width="37.85546875" style="31" hidden="1"/>
    <col min="2564" max="2564" width="9.140625" style="31" hidden="1"/>
    <col min="2565" max="2565" width="13.28515625" style="31" hidden="1"/>
    <col min="2566" max="2818" width="9.140625" style="31" hidden="1"/>
    <col min="2819" max="2819" width="37.85546875" style="31" hidden="1"/>
    <col min="2820" max="2820" width="9.140625" style="31" hidden="1"/>
    <col min="2821" max="2821" width="13.28515625" style="31" hidden="1"/>
    <col min="2822" max="3074" width="9.140625" style="31" hidden="1"/>
    <col min="3075" max="3075" width="37.85546875" style="31" hidden="1"/>
    <col min="3076" max="3076" width="9.140625" style="31" hidden="1"/>
    <col min="3077" max="3077" width="13.28515625" style="31" hidden="1"/>
    <col min="3078" max="3330" width="9.140625" style="31" hidden="1"/>
    <col min="3331" max="3331" width="37.85546875" style="31" hidden="1"/>
    <col min="3332" max="3332" width="9.140625" style="31" hidden="1"/>
    <col min="3333" max="3333" width="13.28515625" style="31" hidden="1"/>
    <col min="3334" max="3586" width="9.140625" style="31" hidden="1"/>
    <col min="3587" max="3587" width="37.85546875" style="31" hidden="1"/>
    <col min="3588" max="3588" width="9.140625" style="31" hidden="1"/>
    <col min="3589" max="3589" width="13.28515625" style="31" hidden="1"/>
    <col min="3590" max="3842" width="9.140625" style="31" hidden="1"/>
    <col min="3843" max="3843" width="37.85546875" style="31" hidden="1"/>
    <col min="3844" max="3844" width="9.140625" style="31" hidden="1"/>
    <col min="3845" max="3845" width="13.28515625" style="31" hidden="1"/>
    <col min="3846" max="4098" width="9.140625" style="31" hidden="1"/>
    <col min="4099" max="4099" width="37.85546875" style="31" hidden="1"/>
    <col min="4100" max="4100" width="9.140625" style="31" hidden="1"/>
    <col min="4101" max="4101" width="13.28515625" style="31" hidden="1"/>
    <col min="4102" max="4354" width="9.140625" style="31" hidden="1"/>
    <col min="4355" max="4355" width="37.85546875" style="31" hidden="1"/>
    <col min="4356" max="4356" width="9.140625" style="31" hidden="1"/>
    <col min="4357" max="4357" width="13.28515625" style="31" hidden="1"/>
    <col min="4358" max="4610" width="9.140625" style="31" hidden="1"/>
    <col min="4611" max="4611" width="37.85546875" style="31" hidden="1"/>
    <col min="4612" max="4612" width="9.140625" style="31" hidden="1"/>
    <col min="4613" max="4613" width="13.28515625" style="31" hidden="1"/>
    <col min="4614" max="4866" width="9.140625" style="31" hidden="1"/>
    <col min="4867" max="4867" width="37.85546875" style="31" hidden="1"/>
    <col min="4868" max="4868" width="9.140625" style="31" hidden="1"/>
    <col min="4869" max="4869" width="13.28515625" style="31" hidden="1"/>
    <col min="4870" max="5122" width="9.140625" style="31" hidden="1"/>
    <col min="5123" max="5123" width="37.85546875" style="31" hidden="1"/>
    <col min="5124" max="5124" width="9.140625" style="31" hidden="1"/>
    <col min="5125" max="5125" width="13.28515625" style="31" hidden="1"/>
    <col min="5126" max="5378" width="9.140625" style="31" hidden="1"/>
    <col min="5379" max="5379" width="37.85546875" style="31" hidden="1"/>
    <col min="5380" max="5380" width="9.140625" style="31" hidden="1"/>
    <col min="5381" max="5381" width="13.28515625" style="31" hidden="1"/>
    <col min="5382" max="5634" width="9.140625" style="31" hidden="1"/>
    <col min="5635" max="5635" width="37.85546875" style="31" hidden="1"/>
    <col min="5636" max="5636" width="9.140625" style="31" hidden="1"/>
    <col min="5637" max="5637" width="13.28515625" style="31" hidden="1"/>
    <col min="5638" max="5890" width="9.140625" style="31" hidden="1"/>
    <col min="5891" max="5891" width="37.85546875" style="31" hidden="1"/>
    <col min="5892" max="5892" width="9.140625" style="31" hidden="1"/>
    <col min="5893" max="5893" width="13.28515625" style="31" hidden="1"/>
    <col min="5894" max="6146" width="9.140625" style="31" hidden="1"/>
    <col min="6147" max="6147" width="37.85546875" style="31" hidden="1"/>
    <col min="6148" max="6148" width="9.140625" style="31" hidden="1"/>
    <col min="6149" max="6149" width="13.28515625" style="31" hidden="1"/>
    <col min="6150" max="6402" width="9.140625" style="31" hidden="1"/>
    <col min="6403" max="6403" width="37.85546875" style="31" hidden="1"/>
    <col min="6404" max="6404" width="9.140625" style="31" hidden="1"/>
    <col min="6405" max="6405" width="13.28515625" style="31" hidden="1"/>
    <col min="6406" max="6658" width="9.140625" style="31" hidden="1"/>
    <col min="6659" max="6659" width="37.85546875" style="31" hidden="1"/>
    <col min="6660" max="6660" width="9.140625" style="31" hidden="1"/>
    <col min="6661" max="6661" width="13.28515625" style="31" hidden="1"/>
    <col min="6662" max="6914" width="9.140625" style="31" hidden="1"/>
    <col min="6915" max="6915" width="37.85546875" style="31" hidden="1"/>
    <col min="6916" max="6916" width="9.140625" style="31" hidden="1"/>
    <col min="6917" max="6917" width="13.28515625" style="31" hidden="1"/>
    <col min="6918" max="7170" width="9.140625" style="31" hidden="1"/>
    <col min="7171" max="7171" width="37.85546875" style="31" hidden="1"/>
    <col min="7172" max="7172" width="9.140625" style="31" hidden="1"/>
    <col min="7173" max="7173" width="13.28515625" style="31" hidden="1"/>
    <col min="7174" max="7426" width="9.140625" style="31" hidden="1"/>
    <col min="7427" max="7427" width="37.85546875" style="31" hidden="1"/>
    <col min="7428" max="7428" width="9.140625" style="31" hidden="1"/>
    <col min="7429" max="7429" width="13.28515625" style="31" hidden="1"/>
    <col min="7430" max="7682" width="9.140625" style="31" hidden="1"/>
    <col min="7683" max="7683" width="37.85546875" style="31" hidden="1"/>
    <col min="7684" max="7684" width="9.140625" style="31" hidden="1"/>
    <col min="7685" max="7685" width="13.28515625" style="31" hidden="1"/>
    <col min="7686" max="7938" width="9.140625" style="31" hidden="1"/>
    <col min="7939" max="7939" width="37.85546875" style="31" hidden="1"/>
    <col min="7940" max="7940" width="9.140625" style="31" hidden="1"/>
    <col min="7941" max="7941" width="13.28515625" style="31" hidden="1"/>
    <col min="7942" max="8194" width="9.140625" style="31" hidden="1"/>
    <col min="8195" max="8195" width="37.85546875" style="31" hidden="1"/>
    <col min="8196" max="8196" width="9.140625" style="31" hidden="1"/>
    <col min="8197" max="8197" width="13.28515625" style="31" hidden="1"/>
    <col min="8198" max="8450" width="9.140625" style="31" hidden="1"/>
    <col min="8451" max="8451" width="37.85546875" style="31" hidden="1"/>
    <col min="8452" max="8452" width="9.140625" style="31" hidden="1"/>
    <col min="8453" max="8453" width="13.28515625" style="31" hidden="1"/>
    <col min="8454" max="8706" width="9.140625" style="31" hidden="1"/>
    <col min="8707" max="8707" width="37.85546875" style="31" hidden="1"/>
    <col min="8708" max="8708" width="9.140625" style="31" hidden="1"/>
    <col min="8709" max="8709" width="13.28515625" style="31" hidden="1"/>
    <col min="8710" max="8962" width="9.140625" style="31" hidden="1"/>
    <col min="8963" max="8963" width="37.85546875" style="31" hidden="1"/>
    <col min="8964" max="8964" width="9.140625" style="31" hidden="1"/>
    <col min="8965" max="8965" width="13.28515625" style="31" hidden="1"/>
    <col min="8966" max="9218" width="9.140625" style="31" hidden="1"/>
    <col min="9219" max="9219" width="37.85546875" style="31" hidden="1"/>
    <col min="9220" max="9220" width="9.140625" style="31" hidden="1"/>
    <col min="9221" max="9221" width="13.28515625" style="31" hidden="1"/>
    <col min="9222" max="9474" width="9.140625" style="31" hidden="1"/>
    <col min="9475" max="9475" width="37.85546875" style="31" hidden="1"/>
    <col min="9476" max="9476" width="9.140625" style="31" hidden="1"/>
    <col min="9477" max="9477" width="13.28515625" style="31" hidden="1"/>
    <col min="9478" max="9730" width="9.140625" style="31" hidden="1"/>
    <col min="9731" max="9731" width="37.85546875" style="31" hidden="1"/>
    <col min="9732" max="9732" width="9.140625" style="31" hidden="1"/>
    <col min="9733" max="9733" width="13.28515625" style="31" hidden="1"/>
    <col min="9734" max="9986" width="9.140625" style="31" hidden="1"/>
    <col min="9987" max="9987" width="37.85546875" style="31" hidden="1"/>
    <col min="9988" max="9988" width="9.140625" style="31" hidden="1"/>
    <col min="9989" max="9989" width="13.28515625" style="31" hidden="1"/>
    <col min="9990" max="10242" width="9.140625" style="31" hidden="1"/>
    <col min="10243" max="10243" width="37.85546875" style="31" hidden="1"/>
    <col min="10244" max="10244" width="9.140625" style="31" hidden="1"/>
    <col min="10245" max="10245" width="13.28515625" style="31" hidden="1"/>
    <col min="10246" max="10498" width="9.140625" style="31" hidden="1"/>
    <col min="10499" max="10499" width="37.85546875" style="31" hidden="1"/>
    <col min="10500" max="10500" width="9.140625" style="31" hidden="1"/>
    <col min="10501" max="10501" width="13.28515625" style="31" hidden="1"/>
    <col min="10502" max="10754" width="9.140625" style="31" hidden="1"/>
    <col min="10755" max="10755" width="37.85546875" style="31" hidden="1"/>
    <col min="10756" max="10756" width="9.140625" style="31" hidden="1"/>
    <col min="10757" max="10757" width="13.28515625" style="31" hidden="1"/>
    <col min="10758" max="11010" width="9.140625" style="31" hidden="1"/>
    <col min="11011" max="11011" width="37.85546875" style="31" hidden="1"/>
    <col min="11012" max="11012" width="9.140625" style="31" hidden="1"/>
    <col min="11013" max="11013" width="13.28515625" style="31" hidden="1"/>
    <col min="11014" max="11266" width="9.140625" style="31" hidden="1"/>
    <col min="11267" max="11267" width="37.85546875" style="31" hidden="1"/>
    <col min="11268" max="11268" width="9.140625" style="31" hidden="1"/>
    <col min="11269" max="11269" width="13.28515625" style="31" hidden="1"/>
    <col min="11270" max="11522" width="9.140625" style="31" hidden="1"/>
    <col min="11523" max="11523" width="37.85546875" style="31" hidden="1"/>
    <col min="11524" max="11524" width="9.140625" style="31" hidden="1"/>
    <col min="11525" max="11525" width="13.28515625" style="31" hidden="1"/>
    <col min="11526" max="11778" width="9.140625" style="31" hidden="1"/>
    <col min="11779" max="11779" width="37.85546875" style="31" hidden="1"/>
    <col min="11780" max="11780" width="9.140625" style="31" hidden="1"/>
    <col min="11781" max="11781" width="13.28515625" style="31" hidden="1"/>
    <col min="11782" max="12034" width="9.140625" style="31" hidden="1"/>
    <col min="12035" max="12035" width="37.85546875" style="31" hidden="1"/>
    <col min="12036" max="12036" width="9.140625" style="31" hidden="1"/>
    <col min="12037" max="12037" width="13.28515625" style="31" hidden="1"/>
    <col min="12038" max="12290" width="9.140625" style="31" hidden="1"/>
    <col min="12291" max="12291" width="37.85546875" style="31" hidden="1"/>
    <col min="12292" max="12292" width="9.140625" style="31" hidden="1"/>
    <col min="12293" max="12293" width="13.28515625" style="31" hidden="1"/>
    <col min="12294" max="12546" width="9.140625" style="31" hidden="1"/>
    <col min="12547" max="12547" width="37.85546875" style="31" hidden="1"/>
    <col min="12548" max="12548" width="9.140625" style="31" hidden="1"/>
    <col min="12549" max="12549" width="13.28515625" style="31" hidden="1"/>
    <col min="12550" max="12802" width="9.140625" style="31" hidden="1"/>
    <col min="12803" max="12803" width="37.85546875" style="31" hidden="1"/>
    <col min="12804" max="12804" width="9.140625" style="31" hidden="1"/>
    <col min="12805" max="12805" width="13.28515625" style="31" hidden="1"/>
    <col min="12806" max="13058" width="9.140625" style="31" hidden="1"/>
    <col min="13059" max="13059" width="37.85546875" style="31" hidden="1"/>
    <col min="13060" max="13060" width="9.140625" style="31" hidden="1"/>
    <col min="13061" max="13061" width="13.28515625" style="31" hidden="1"/>
    <col min="13062" max="13314" width="9.140625" style="31" hidden="1"/>
    <col min="13315" max="13315" width="37.85546875" style="31" hidden="1"/>
    <col min="13316" max="13316" width="9.140625" style="31" hidden="1"/>
    <col min="13317" max="13317" width="13.28515625" style="31" hidden="1"/>
    <col min="13318" max="13570" width="9.140625" style="31" hidden="1"/>
    <col min="13571" max="13571" width="37.85546875" style="31" hidden="1"/>
    <col min="13572" max="13572" width="9.140625" style="31" hidden="1"/>
    <col min="13573" max="13573" width="13.28515625" style="31" hidden="1"/>
    <col min="13574" max="13826" width="9.140625" style="31" hidden="1"/>
    <col min="13827" max="13827" width="37.85546875" style="31" hidden="1"/>
    <col min="13828" max="13828" width="9.140625" style="31" hidden="1"/>
    <col min="13829" max="13829" width="13.28515625" style="31" hidden="1"/>
    <col min="13830" max="14082" width="9.140625" style="31" hidden="1"/>
    <col min="14083" max="14083" width="37.85546875" style="31" hidden="1"/>
    <col min="14084" max="14084" width="9.140625" style="31" hidden="1"/>
    <col min="14085" max="14085" width="13.28515625" style="31" hidden="1"/>
    <col min="14086" max="14338" width="9.140625" style="31" hidden="1"/>
    <col min="14339" max="14339" width="37.85546875" style="31" hidden="1"/>
    <col min="14340" max="14340" width="9.140625" style="31" hidden="1"/>
    <col min="14341" max="14341" width="13.28515625" style="31" hidden="1"/>
    <col min="14342" max="14594" width="9.140625" style="31" hidden="1"/>
    <col min="14595" max="14595" width="37.85546875" style="31" hidden="1"/>
    <col min="14596" max="14596" width="9.140625" style="31" hidden="1"/>
    <col min="14597" max="14597" width="13.28515625" style="31" hidden="1"/>
    <col min="14598" max="14850" width="9.140625" style="31" hidden="1"/>
    <col min="14851" max="14851" width="37.85546875" style="31" hidden="1"/>
    <col min="14852" max="14852" width="9.140625" style="31" hidden="1"/>
    <col min="14853" max="14853" width="13.28515625" style="31" hidden="1"/>
    <col min="14854" max="15106" width="9.140625" style="31" hidden="1"/>
    <col min="15107" max="15107" width="37.85546875" style="31" hidden="1"/>
    <col min="15108" max="15108" width="9.140625" style="31" hidden="1"/>
    <col min="15109" max="15109" width="13.28515625" style="31" hidden="1"/>
    <col min="15110" max="15362" width="9.140625" style="31" hidden="1"/>
    <col min="15363" max="15363" width="37.85546875" style="31" hidden="1"/>
    <col min="15364" max="15364" width="9.140625" style="31" hidden="1"/>
    <col min="15365" max="15365" width="13.28515625" style="31" hidden="1"/>
    <col min="15366" max="15618" width="9.140625" style="31" hidden="1"/>
    <col min="15619" max="15619" width="37.85546875" style="31" hidden="1"/>
    <col min="15620" max="15620" width="9.140625" style="31" hidden="1"/>
    <col min="15621" max="15621" width="13.28515625" style="31" hidden="1"/>
    <col min="15622" max="15874" width="9.140625" style="31" hidden="1"/>
    <col min="15875" max="15875" width="37.85546875" style="31" hidden="1"/>
    <col min="15876" max="15876" width="9.140625" style="31" hidden="1"/>
    <col min="15877" max="15877" width="13.28515625" style="31" hidden="1"/>
    <col min="15878" max="16130" width="9.140625" style="31" hidden="1"/>
    <col min="16131" max="16131" width="37.85546875" style="31" hidden="1"/>
    <col min="16132" max="16132" width="9.140625" style="31" hidden="1"/>
    <col min="16133" max="16135" width="13.28515625" style="31" hidden="1"/>
    <col min="16136" max="16384" width="9.140625" style="31" hidden="1"/>
  </cols>
  <sheetData>
    <row r="1" spans="1:36" s="21" customFormat="1" x14ac:dyDescent="0.2">
      <c r="A1" s="18"/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36" s="22" customFormat="1" ht="12.75" x14ac:dyDescent="0.2">
      <c r="A2" s="93"/>
      <c r="B2" s="105"/>
      <c r="C2" s="94"/>
      <c r="D2" s="95"/>
      <c r="E2" s="95"/>
      <c r="F2" s="95"/>
      <c r="G2" s="95"/>
      <c r="H2" s="95"/>
      <c r="I2" s="95"/>
      <c r="J2" s="184" t="s">
        <v>664</v>
      </c>
      <c r="K2" s="184"/>
      <c r="L2" s="184"/>
      <c r="M2" s="184"/>
      <c r="AJ2" s="23" t="s">
        <v>0</v>
      </c>
    </row>
    <row r="3" spans="1:36" s="25" customFormat="1" ht="15" x14ac:dyDescent="0.25">
      <c r="A3" s="176" t="s">
        <v>657</v>
      </c>
      <c r="B3" s="96"/>
      <c r="C3" s="97"/>
      <c r="D3" s="97"/>
      <c r="E3" s="97"/>
      <c r="F3" s="97"/>
      <c r="G3" s="97"/>
      <c r="H3" s="97"/>
      <c r="I3" s="97"/>
      <c r="J3" s="97"/>
      <c r="K3" s="97"/>
      <c r="L3" s="97"/>
      <c r="M3" s="186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 t="s">
        <v>0</v>
      </c>
    </row>
    <row r="4" spans="1:36" s="25" customFormat="1" ht="15" x14ac:dyDescent="0.25">
      <c r="A4" s="177" t="s">
        <v>658</v>
      </c>
      <c r="B4" s="96"/>
      <c r="C4" s="98"/>
      <c r="D4" s="98"/>
      <c r="E4" s="98"/>
      <c r="F4" s="98"/>
      <c r="G4" s="98"/>
      <c r="H4" s="98"/>
      <c r="I4" s="98"/>
      <c r="J4" s="98"/>
      <c r="K4" s="98"/>
      <c r="L4" s="98"/>
      <c r="M4" s="186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 t="s">
        <v>0</v>
      </c>
    </row>
    <row r="5" spans="1:36" s="25" customFormat="1" ht="15" x14ac:dyDescent="0.25">
      <c r="A5" s="177" t="s">
        <v>672</v>
      </c>
      <c r="B5" s="96"/>
      <c r="C5" s="99"/>
      <c r="D5" s="99"/>
      <c r="E5" s="99"/>
      <c r="F5" s="99"/>
      <c r="G5" s="99"/>
      <c r="H5" s="99"/>
      <c r="I5" s="99"/>
      <c r="J5" s="99"/>
      <c r="K5" s="99"/>
      <c r="L5" s="99"/>
      <c r="M5" s="187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 t="s">
        <v>0</v>
      </c>
    </row>
    <row r="6" spans="1:36" s="25" customFormat="1" ht="15" x14ac:dyDescent="0.25">
      <c r="A6" s="176" t="s">
        <v>659</v>
      </c>
      <c r="B6" s="96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88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 t="s">
        <v>0</v>
      </c>
    </row>
    <row r="7" spans="1:36" s="25" customFormat="1" ht="15" x14ac:dyDescent="0.25">
      <c r="A7" s="177" t="s">
        <v>2</v>
      </c>
      <c r="B7" s="96"/>
      <c r="C7" s="98"/>
      <c r="D7" s="98"/>
      <c r="E7" s="98"/>
      <c r="F7" s="98"/>
      <c r="G7" s="98"/>
      <c r="H7" s="98"/>
      <c r="I7" s="98"/>
      <c r="J7" s="98"/>
      <c r="K7" s="98"/>
      <c r="L7" s="98"/>
      <c r="M7" s="186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 t="s">
        <v>0</v>
      </c>
    </row>
    <row r="8" spans="1:36" s="25" customFormat="1" ht="15" x14ac:dyDescent="0.25">
      <c r="A8" s="176" t="s">
        <v>660</v>
      </c>
      <c r="B8" s="96"/>
      <c r="C8" s="98"/>
      <c r="D8" s="98"/>
      <c r="E8" s="98"/>
      <c r="F8" s="98"/>
      <c r="G8" s="98"/>
      <c r="H8" s="98"/>
      <c r="I8" s="98"/>
      <c r="J8" s="98"/>
      <c r="K8" s="98"/>
      <c r="L8" s="98"/>
      <c r="M8" s="186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 t="s">
        <v>0</v>
      </c>
    </row>
    <row r="9" spans="1:36" s="25" customFormat="1" ht="15" x14ac:dyDescent="0.25">
      <c r="A9" s="177" t="s">
        <v>661</v>
      </c>
      <c r="B9" s="96"/>
      <c r="C9" s="98"/>
      <c r="D9" s="98"/>
      <c r="E9" s="98"/>
      <c r="F9" s="98"/>
      <c r="G9" s="98"/>
      <c r="H9" s="98"/>
      <c r="I9" s="98"/>
      <c r="J9" s="98"/>
      <c r="K9" s="98"/>
      <c r="L9" s="98"/>
      <c r="M9" s="186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 t="s">
        <v>0</v>
      </c>
    </row>
    <row r="10" spans="1:36" s="25" customFormat="1" ht="15" x14ac:dyDescent="0.25">
      <c r="A10" s="177" t="s">
        <v>3</v>
      </c>
      <c r="B10" s="96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187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 t="s">
        <v>0</v>
      </c>
    </row>
    <row r="11" spans="1:36" s="25" customFormat="1" ht="15" x14ac:dyDescent="0.25">
      <c r="A11" s="177" t="s">
        <v>4</v>
      </c>
      <c r="B11" s="96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186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 t="s">
        <v>0</v>
      </c>
    </row>
    <row r="12" spans="1:36" s="26" customFormat="1" ht="12" x14ac:dyDescent="0.2">
      <c r="A12" s="177"/>
      <c r="B12" s="96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89"/>
      <c r="AJ12" s="26" t="s">
        <v>0</v>
      </c>
    </row>
    <row r="13" spans="1:36" s="26" customFormat="1" ht="15" x14ac:dyDescent="0.25">
      <c r="A13" s="239" t="s">
        <v>646</v>
      </c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190"/>
    </row>
    <row r="14" spans="1:36" s="26" customFormat="1" ht="15" customHeight="1" x14ac:dyDescent="0.2">
      <c r="A14" s="102"/>
      <c r="B14" s="48"/>
      <c r="C14" s="48"/>
      <c r="D14" s="48"/>
      <c r="E14" s="48"/>
      <c r="F14" s="48"/>
      <c r="G14" s="48"/>
      <c r="H14" s="240" t="s">
        <v>635</v>
      </c>
      <c r="I14" s="240"/>
      <c r="J14" s="240"/>
      <c r="K14" s="240"/>
      <c r="L14" s="240"/>
      <c r="M14" s="191"/>
    </row>
    <row r="15" spans="1:36" s="27" customFormat="1" ht="11.25" customHeight="1" x14ac:dyDescent="0.2">
      <c r="A15" s="237" t="s">
        <v>651</v>
      </c>
      <c r="B15" s="232" t="s">
        <v>650</v>
      </c>
      <c r="C15" s="233"/>
      <c r="D15" s="233"/>
      <c r="E15" s="233"/>
      <c r="F15" s="233"/>
      <c r="G15" s="233"/>
      <c r="H15" s="233"/>
      <c r="I15" s="233"/>
      <c r="J15" s="234"/>
      <c r="K15" s="235" t="s">
        <v>648</v>
      </c>
      <c r="L15" s="235" t="s">
        <v>647</v>
      </c>
      <c r="AJ15" s="27" t="s">
        <v>0</v>
      </c>
    </row>
    <row r="16" spans="1:36" s="27" customFormat="1" ht="93.75" customHeight="1" x14ac:dyDescent="0.2">
      <c r="A16" s="238"/>
      <c r="B16" s="185" t="s">
        <v>9</v>
      </c>
      <c r="C16" s="185" t="s">
        <v>649</v>
      </c>
      <c r="D16" s="185" t="s">
        <v>630</v>
      </c>
      <c r="E16" s="185" t="s">
        <v>631</v>
      </c>
      <c r="F16" s="185" t="s">
        <v>632</v>
      </c>
      <c r="G16" s="185" t="s">
        <v>633</v>
      </c>
      <c r="H16" s="185" t="s">
        <v>641</v>
      </c>
      <c r="I16" s="185" t="s">
        <v>634</v>
      </c>
      <c r="J16" s="185" t="s">
        <v>640</v>
      </c>
      <c r="K16" s="236"/>
      <c r="L16" s="236"/>
      <c r="AJ16" s="27" t="s">
        <v>0</v>
      </c>
    </row>
    <row r="17" spans="1:36" s="27" customFormat="1" x14ac:dyDescent="0.2">
      <c r="A17" s="103">
        <v>1</v>
      </c>
      <c r="B17" s="104">
        <v>2</v>
      </c>
      <c r="C17" s="104">
        <v>3</v>
      </c>
      <c r="D17" s="104">
        <v>4</v>
      </c>
      <c r="E17" s="104">
        <v>5</v>
      </c>
      <c r="F17" s="104">
        <v>6</v>
      </c>
      <c r="G17" s="104">
        <v>7</v>
      </c>
      <c r="H17" s="104">
        <v>8</v>
      </c>
      <c r="I17" s="104">
        <v>9</v>
      </c>
      <c r="J17" s="104">
        <v>10</v>
      </c>
      <c r="K17" s="104">
        <v>11</v>
      </c>
      <c r="L17" s="104">
        <v>12</v>
      </c>
      <c r="AJ17" s="27" t="s">
        <v>0</v>
      </c>
    </row>
    <row r="18" spans="1:36" s="27" customFormat="1" x14ac:dyDescent="0.2">
      <c r="A18" s="34" t="str">
        <f>IF(C5="","1. Стање на дан 01.01." &amp; "20__ . год." &amp; "" &amp; "" &amp; "","1. Стање на дан 01.01." &amp; YEAR(C5)-1 &amp; ". год.")</f>
        <v>1. Стање на дан 01.01.20__ . год.</v>
      </c>
      <c r="B18" s="33">
        <v>901</v>
      </c>
      <c r="C18" s="28"/>
      <c r="D18" s="28"/>
      <c r="E18" s="28"/>
      <c r="F18" s="28"/>
      <c r="G18" s="28"/>
      <c r="H18" s="28"/>
      <c r="I18" s="28"/>
      <c r="J18" s="29">
        <f>C18+D18+E18+F18+G18+H18+I18</f>
        <v>0</v>
      </c>
      <c r="K18" s="28"/>
      <c r="L18" s="29">
        <f t="shared" ref="L18:L42" si="0">J18+K18</f>
        <v>0</v>
      </c>
    </row>
    <row r="19" spans="1:36" s="27" customFormat="1" ht="22.5" x14ac:dyDescent="0.2">
      <c r="A19" s="34" t="s">
        <v>620</v>
      </c>
      <c r="B19" s="33">
        <v>902</v>
      </c>
      <c r="C19" s="37"/>
      <c r="D19" s="37"/>
      <c r="E19" s="37"/>
      <c r="F19" s="37"/>
      <c r="G19" s="37"/>
      <c r="H19" s="37"/>
      <c r="I19" s="37"/>
      <c r="J19" s="29">
        <f t="shared" ref="J19:J20" si="1">C19+D19+E19+F19+G19+H19+I19</f>
        <v>0</v>
      </c>
      <c r="K19" s="37"/>
      <c r="L19" s="29">
        <f t="shared" si="0"/>
        <v>0</v>
      </c>
    </row>
    <row r="20" spans="1:36" s="27" customFormat="1" x14ac:dyDescent="0.2">
      <c r="A20" s="34" t="s">
        <v>619</v>
      </c>
      <c r="B20" s="33">
        <v>903</v>
      </c>
      <c r="C20" s="37"/>
      <c r="D20" s="37"/>
      <c r="E20" s="37"/>
      <c r="F20" s="37"/>
      <c r="G20" s="37"/>
      <c r="H20" s="37"/>
      <c r="I20" s="37"/>
      <c r="J20" s="29">
        <f t="shared" si="1"/>
        <v>0</v>
      </c>
      <c r="K20" s="37"/>
      <c r="L20" s="29">
        <f t="shared" si="0"/>
        <v>0</v>
      </c>
    </row>
    <row r="21" spans="1:36" s="27" customFormat="1" ht="22.5" x14ac:dyDescent="0.2">
      <c r="A21" s="34" t="s">
        <v>618</v>
      </c>
      <c r="B21" s="33">
        <v>904</v>
      </c>
      <c r="C21" s="39">
        <f>C18+C19+C20</f>
        <v>0</v>
      </c>
      <c r="D21" s="39">
        <f t="shared" ref="D21:K21" si="2">D18+D19+D20</f>
        <v>0</v>
      </c>
      <c r="E21" s="39">
        <f t="shared" si="2"/>
        <v>0</v>
      </c>
      <c r="F21" s="39">
        <f t="shared" si="2"/>
        <v>0</v>
      </c>
      <c r="G21" s="39">
        <f t="shared" si="2"/>
        <v>0</v>
      </c>
      <c r="H21" s="39">
        <f t="shared" si="2"/>
        <v>0</v>
      </c>
      <c r="I21" s="39">
        <f t="shared" si="2"/>
        <v>0</v>
      </c>
      <c r="J21" s="39">
        <f t="shared" si="2"/>
        <v>0</v>
      </c>
      <c r="K21" s="39">
        <f t="shared" si="2"/>
        <v>0</v>
      </c>
      <c r="L21" s="29">
        <f t="shared" si="0"/>
        <v>0</v>
      </c>
    </row>
    <row r="22" spans="1:36" s="27" customFormat="1" x14ac:dyDescent="0.2">
      <c r="A22" s="34" t="s">
        <v>617</v>
      </c>
      <c r="B22" s="33">
        <v>905</v>
      </c>
      <c r="C22" s="37"/>
      <c r="D22" s="37"/>
      <c r="E22" s="37"/>
      <c r="F22" s="37"/>
      <c r="G22" s="37"/>
      <c r="H22" s="37"/>
      <c r="I22" s="37"/>
      <c r="J22" s="38"/>
      <c r="K22" s="37"/>
      <c r="L22" s="29">
        <f t="shared" si="0"/>
        <v>0</v>
      </c>
    </row>
    <row r="23" spans="1:36" s="27" customFormat="1" x14ac:dyDescent="0.2">
      <c r="A23" s="34" t="s">
        <v>616</v>
      </c>
      <c r="B23" s="33">
        <v>906</v>
      </c>
      <c r="C23" s="37"/>
      <c r="D23" s="37"/>
      <c r="E23" s="37"/>
      <c r="F23" s="37"/>
      <c r="G23" s="37"/>
      <c r="H23" s="37"/>
      <c r="I23" s="37"/>
      <c r="J23" s="38"/>
      <c r="K23" s="37"/>
      <c r="L23" s="29">
        <f t="shared" si="0"/>
        <v>0</v>
      </c>
    </row>
    <row r="24" spans="1:36" s="27" customFormat="1" x14ac:dyDescent="0.2">
      <c r="A24" s="34" t="s">
        <v>615</v>
      </c>
      <c r="B24" s="33">
        <v>907</v>
      </c>
      <c r="C24" s="37">
        <f>C22+C23</f>
        <v>0</v>
      </c>
      <c r="D24" s="37">
        <f t="shared" ref="D24:K24" si="3">D22+D23</f>
        <v>0</v>
      </c>
      <c r="E24" s="37">
        <f t="shared" si="3"/>
        <v>0</v>
      </c>
      <c r="F24" s="37">
        <f t="shared" si="3"/>
        <v>0</v>
      </c>
      <c r="G24" s="37">
        <f t="shared" si="3"/>
        <v>0</v>
      </c>
      <c r="H24" s="37">
        <f t="shared" si="3"/>
        <v>0</v>
      </c>
      <c r="I24" s="37">
        <f t="shared" si="3"/>
        <v>0</v>
      </c>
      <c r="J24" s="37">
        <f t="shared" si="3"/>
        <v>0</v>
      </c>
      <c r="K24" s="37">
        <f t="shared" si="3"/>
        <v>0</v>
      </c>
      <c r="L24" s="29">
        <f t="shared" si="0"/>
        <v>0</v>
      </c>
    </row>
    <row r="25" spans="1:36" s="27" customFormat="1" ht="22.5" x14ac:dyDescent="0.2">
      <c r="A25" s="34" t="s">
        <v>614</v>
      </c>
      <c r="B25" s="33">
        <v>908</v>
      </c>
      <c r="C25" s="37"/>
      <c r="D25" s="37"/>
      <c r="E25" s="37"/>
      <c r="F25" s="37"/>
      <c r="G25" s="37"/>
      <c r="H25" s="37"/>
      <c r="I25" s="37"/>
      <c r="J25" s="38"/>
      <c r="K25" s="37"/>
      <c r="L25" s="29">
        <f t="shared" si="0"/>
        <v>0</v>
      </c>
    </row>
    <row r="26" spans="1:36" s="27" customFormat="1" ht="22.5" x14ac:dyDescent="0.2">
      <c r="A26" s="34" t="s">
        <v>674</v>
      </c>
      <c r="B26" s="33">
        <v>909</v>
      </c>
      <c r="C26" s="37"/>
      <c r="D26" s="37"/>
      <c r="E26" s="37"/>
      <c r="F26" s="37"/>
      <c r="G26" s="37"/>
      <c r="H26" s="37"/>
      <c r="I26" s="37"/>
      <c r="J26" s="38"/>
      <c r="K26" s="37"/>
      <c r="L26" s="29">
        <f t="shared" si="0"/>
        <v>0</v>
      </c>
    </row>
    <row r="27" spans="1:36" s="27" customFormat="1" x14ac:dyDescent="0.2">
      <c r="A27" s="34" t="s">
        <v>613</v>
      </c>
      <c r="B27" s="33">
        <v>910</v>
      </c>
      <c r="C27" s="37"/>
      <c r="D27" s="37"/>
      <c r="E27" s="37"/>
      <c r="F27" s="37"/>
      <c r="G27" s="37"/>
      <c r="H27" s="37"/>
      <c r="I27" s="37"/>
      <c r="J27" s="38"/>
      <c r="K27" s="37"/>
      <c r="L27" s="29">
        <f t="shared" si="0"/>
        <v>0</v>
      </c>
    </row>
    <row r="28" spans="1:36" s="27" customFormat="1" ht="22.5" x14ac:dyDescent="0.2">
      <c r="A28" s="34" t="s">
        <v>612</v>
      </c>
      <c r="B28" s="33">
        <v>911</v>
      </c>
      <c r="C28" s="37"/>
      <c r="D28" s="37"/>
      <c r="E28" s="37"/>
      <c r="F28" s="37"/>
      <c r="G28" s="37"/>
      <c r="H28" s="37"/>
      <c r="I28" s="37"/>
      <c r="J28" s="38"/>
      <c r="K28" s="37"/>
      <c r="L28" s="29">
        <f t="shared" si="0"/>
        <v>0</v>
      </c>
    </row>
    <row r="29" spans="1:36" s="27" customFormat="1" x14ac:dyDescent="0.2">
      <c r="A29" s="34" t="s">
        <v>611</v>
      </c>
      <c r="B29" s="33">
        <v>912</v>
      </c>
      <c r="C29" s="39"/>
      <c r="D29" s="39"/>
      <c r="E29" s="39"/>
      <c r="F29" s="39"/>
      <c r="G29" s="39"/>
      <c r="H29" s="39"/>
      <c r="I29" s="39"/>
      <c r="J29" s="39"/>
      <c r="K29" s="40"/>
      <c r="L29" s="29">
        <f t="shared" si="0"/>
        <v>0</v>
      </c>
    </row>
    <row r="30" spans="1:36" s="27" customFormat="1" ht="33.75" x14ac:dyDescent="0.2">
      <c r="A30" s="34" t="s">
        <v>610</v>
      </c>
      <c r="B30" s="33">
        <v>913</v>
      </c>
      <c r="C30" s="37">
        <f>C21+C24+C25-C26-C28+C29</f>
        <v>0</v>
      </c>
      <c r="D30" s="37">
        <f t="shared" ref="D30:K30" si="4">D21+D24+D25-D26-D28+D29</f>
        <v>0</v>
      </c>
      <c r="E30" s="37">
        <f t="shared" si="4"/>
        <v>0</v>
      </c>
      <c r="F30" s="37">
        <f t="shared" si="4"/>
        <v>0</v>
      </c>
      <c r="G30" s="37">
        <f t="shared" si="4"/>
        <v>0</v>
      </c>
      <c r="H30" s="37">
        <f t="shared" si="4"/>
        <v>0</v>
      </c>
      <c r="I30" s="37">
        <f t="shared" si="4"/>
        <v>0</v>
      </c>
      <c r="J30" s="37">
        <f t="shared" si="4"/>
        <v>0</v>
      </c>
      <c r="K30" s="37">
        <f t="shared" si="4"/>
        <v>0</v>
      </c>
      <c r="L30" s="29">
        <f t="shared" si="0"/>
        <v>0</v>
      </c>
    </row>
    <row r="31" spans="1:36" s="27" customFormat="1" ht="22.5" x14ac:dyDescent="0.2">
      <c r="A31" s="34" t="s">
        <v>609</v>
      </c>
      <c r="B31" s="33">
        <v>914</v>
      </c>
      <c r="C31" s="37"/>
      <c r="D31" s="37"/>
      <c r="E31" s="37"/>
      <c r="F31" s="37"/>
      <c r="G31" s="37"/>
      <c r="H31" s="37"/>
      <c r="I31" s="37"/>
      <c r="J31" s="38"/>
      <c r="K31" s="37"/>
      <c r="L31" s="29">
        <f t="shared" si="0"/>
        <v>0</v>
      </c>
    </row>
    <row r="32" spans="1:36" s="27" customFormat="1" x14ac:dyDescent="0.2">
      <c r="A32" s="34" t="s">
        <v>608</v>
      </c>
      <c r="B32" s="33">
        <v>915</v>
      </c>
      <c r="C32" s="39"/>
      <c r="D32" s="39"/>
      <c r="E32" s="39"/>
      <c r="F32" s="39"/>
      <c r="G32" s="39"/>
      <c r="H32" s="39"/>
      <c r="I32" s="39"/>
      <c r="J32" s="39"/>
      <c r="K32" s="40"/>
      <c r="L32" s="29">
        <f t="shared" si="0"/>
        <v>0</v>
      </c>
    </row>
    <row r="33" spans="1:12" s="27" customFormat="1" ht="22.5" x14ac:dyDescent="0.2">
      <c r="A33" s="34" t="s">
        <v>607</v>
      </c>
      <c r="B33" s="33">
        <v>916</v>
      </c>
      <c r="C33" s="37">
        <f>C30+C31+C32</f>
        <v>0</v>
      </c>
      <c r="D33" s="37">
        <f t="shared" ref="D33:K33" si="5">D30+D31+D32</f>
        <v>0</v>
      </c>
      <c r="E33" s="37">
        <f t="shared" si="5"/>
        <v>0</v>
      </c>
      <c r="F33" s="37">
        <f t="shared" si="5"/>
        <v>0</v>
      </c>
      <c r="G33" s="37">
        <f t="shared" si="5"/>
        <v>0</v>
      </c>
      <c r="H33" s="37">
        <f t="shared" si="5"/>
        <v>0</v>
      </c>
      <c r="I33" s="37">
        <f t="shared" si="5"/>
        <v>0</v>
      </c>
      <c r="J33" s="37">
        <f t="shared" si="5"/>
        <v>0</v>
      </c>
      <c r="K33" s="37">
        <f t="shared" si="5"/>
        <v>0</v>
      </c>
      <c r="L33" s="29">
        <f t="shared" si="0"/>
        <v>0</v>
      </c>
    </row>
    <row r="34" spans="1:12" s="27" customFormat="1" x14ac:dyDescent="0.2">
      <c r="A34" s="34" t="s">
        <v>606</v>
      </c>
      <c r="B34" s="33">
        <v>917</v>
      </c>
      <c r="C34" s="37"/>
      <c r="D34" s="37"/>
      <c r="E34" s="37"/>
      <c r="F34" s="37"/>
      <c r="G34" s="37"/>
      <c r="H34" s="37"/>
      <c r="I34" s="37"/>
      <c r="J34" s="38"/>
      <c r="K34" s="37"/>
      <c r="L34" s="29">
        <f t="shared" si="0"/>
        <v>0</v>
      </c>
    </row>
    <row r="35" spans="1:12" s="27" customFormat="1" x14ac:dyDescent="0.2">
      <c r="A35" s="34" t="s">
        <v>605</v>
      </c>
      <c r="B35" s="33">
        <v>918</v>
      </c>
      <c r="C35" s="37"/>
      <c r="D35" s="37"/>
      <c r="E35" s="37"/>
      <c r="F35" s="37"/>
      <c r="G35" s="37"/>
      <c r="H35" s="37"/>
      <c r="I35" s="37"/>
      <c r="J35" s="38"/>
      <c r="K35" s="37"/>
      <c r="L35" s="29">
        <f t="shared" si="0"/>
        <v>0</v>
      </c>
    </row>
    <row r="36" spans="1:12" s="27" customFormat="1" ht="22.5" x14ac:dyDescent="0.2">
      <c r="A36" s="34" t="s">
        <v>604</v>
      </c>
      <c r="B36" s="33">
        <v>919</v>
      </c>
      <c r="C36" s="37">
        <f>C34+C35</f>
        <v>0</v>
      </c>
      <c r="D36" s="37">
        <f t="shared" ref="D36:K36" si="6">D34+D35</f>
        <v>0</v>
      </c>
      <c r="E36" s="37">
        <f t="shared" si="6"/>
        <v>0</v>
      </c>
      <c r="F36" s="37">
        <f t="shared" si="6"/>
        <v>0</v>
      </c>
      <c r="G36" s="37">
        <f t="shared" si="6"/>
        <v>0</v>
      </c>
      <c r="H36" s="37">
        <f t="shared" si="6"/>
        <v>0</v>
      </c>
      <c r="I36" s="37">
        <f t="shared" si="6"/>
        <v>0</v>
      </c>
      <c r="J36" s="37">
        <f t="shared" si="6"/>
        <v>0</v>
      </c>
      <c r="K36" s="37">
        <f t="shared" si="6"/>
        <v>0</v>
      </c>
      <c r="L36" s="29">
        <f t="shared" si="0"/>
        <v>0</v>
      </c>
    </row>
    <row r="37" spans="1:12" s="27" customFormat="1" ht="22.5" x14ac:dyDescent="0.2">
      <c r="A37" s="34" t="s">
        <v>603</v>
      </c>
      <c r="B37" s="33">
        <v>920</v>
      </c>
      <c r="C37" s="37"/>
      <c r="D37" s="37"/>
      <c r="E37" s="37"/>
      <c r="F37" s="37"/>
      <c r="G37" s="37"/>
      <c r="H37" s="37"/>
      <c r="I37" s="37"/>
      <c r="J37" s="38"/>
      <c r="K37" s="37"/>
      <c r="L37" s="29">
        <f t="shared" si="0"/>
        <v>0</v>
      </c>
    </row>
    <row r="38" spans="1:12" s="27" customFormat="1" ht="22.5" x14ac:dyDescent="0.2">
      <c r="A38" s="34" t="s">
        <v>602</v>
      </c>
      <c r="B38" s="33">
        <v>921</v>
      </c>
      <c r="C38" s="37"/>
      <c r="D38" s="37"/>
      <c r="E38" s="37"/>
      <c r="F38" s="37"/>
      <c r="G38" s="37"/>
      <c r="H38" s="37"/>
      <c r="I38" s="37"/>
      <c r="J38" s="38"/>
      <c r="K38" s="37"/>
      <c r="L38" s="29">
        <f t="shared" si="0"/>
        <v>0</v>
      </c>
    </row>
    <row r="39" spans="1:12" s="27" customFormat="1" x14ac:dyDescent="0.2">
      <c r="A39" s="34" t="s">
        <v>601</v>
      </c>
      <c r="B39" s="33">
        <v>922</v>
      </c>
      <c r="C39" s="37"/>
      <c r="D39" s="37"/>
      <c r="E39" s="37"/>
      <c r="F39" s="37"/>
      <c r="G39" s="37"/>
      <c r="H39" s="37"/>
      <c r="I39" s="37"/>
      <c r="J39" s="38"/>
      <c r="K39" s="37"/>
      <c r="L39" s="29">
        <f t="shared" si="0"/>
        <v>0</v>
      </c>
    </row>
    <row r="40" spans="1:12" s="27" customFormat="1" ht="22.5" x14ac:dyDescent="0.2">
      <c r="A40" s="34" t="s">
        <v>600</v>
      </c>
      <c r="B40" s="33">
        <v>923</v>
      </c>
      <c r="C40" s="39"/>
      <c r="D40" s="39"/>
      <c r="E40" s="39"/>
      <c r="F40" s="39"/>
      <c r="G40" s="39"/>
      <c r="H40" s="39"/>
      <c r="I40" s="39"/>
      <c r="J40" s="39"/>
      <c r="K40" s="40"/>
      <c r="L40" s="29">
        <f t="shared" si="0"/>
        <v>0</v>
      </c>
    </row>
    <row r="41" spans="1:12" s="30" customFormat="1" x14ac:dyDescent="0.2">
      <c r="A41" s="34" t="s">
        <v>599</v>
      </c>
      <c r="B41" s="33">
        <v>924</v>
      </c>
      <c r="C41" s="39"/>
      <c r="D41" s="39"/>
      <c r="E41" s="39"/>
      <c r="F41" s="39"/>
      <c r="G41" s="39"/>
      <c r="H41" s="39"/>
      <c r="I41" s="39"/>
      <c r="J41" s="39"/>
      <c r="K41" s="40"/>
      <c r="L41" s="29">
        <f t="shared" si="0"/>
        <v>0</v>
      </c>
    </row>
    <row r="42" spans="1:12" ht="33.75" x14ac:dyDescent="0.2">
      <c r="A42" s="34" t="s">
        <v>598</v>
      </c>
      <c r="B42" s="33">
        <v>925</v>
      </c>
      <c r="C42" s="41">
        <f>C33+C36+C37-C38-C39+C40+C41</f>
        <v>0</v>
      </c>
      <c r="D42" s="41">
        <f t="shared" ref="D42:K42" si="7">D33+D36+D37-D38-D39+D40+D41</f>
        <v>0</v>
      </c>
      <c r="E42" s="41">
        <f t="shared" si="7"/>
        <v>0</v>
      </c>
      <c r="F42" s="41">
        <f t="shared" si="7"/>
        <v>0</v>
      </c>
      <c r="G42" s="41">
        <f t="shared" si="7"/>
        <v>0</v>
      </c>
      <c r="H42" s="41">
        <f t="shared" si="7"/>
        <v>0</v>
      </c>
      <c r="I42" s="41">
        <f t="shared" si="7"/>
        <v>0</v>
      </c>
      <c r="J42" s="41">
        <f t="shared" si="7"/>
        <v>0</v>
      </c>
      <c r="K42" s="41">
        <f t="shared" si="7"/>
        <v>0</v>
      </c>
      <c r="L42" s="29">
        <f t="shared" si="0"/>
        <v>0</v>
      </c>
    </row>
  </sheetData>
  <mergeCells count="6">
    <mergeCell ref="B15:J15"/>
    <mergeCell ref="K15:K16"/>
    <mergeCell ref="L15:L16"/>
    <mergeCell ref="A15:A16"/>
    <mergeCell ref="A13:L13"/>
    <mergeCell ref="H14:L14"/>
  </mergeCells>
  <dataValidations count="3">
    <dataValidation type="whole" operator="greaterThanOrEqual" allowBlank="1" showInputMessage="1" showErrorMessage="1" sqref="C6:M6">
      <formula1>0</formula1>
    </dataValidation>
    <dataValidation type="decimal" operator="greaterThan" allowBlank="1" showInputMessage="1" showErrorMessage="1" sqref="L18:L42 C18:K40">
      <formula1>-1000000000003</formula1>
    </dataValidation>
    <dataValidation type="date" operator="greaterThan" allowBlank="1" showInputMessage="1" showErrorMessage="1" sqref="C10:M10 C5:M5">
      <formula1>32874</formula1>
    </dataValidation>
  </dataValidation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БС-ДУДПФ-Актива</vt:lpstr>
      <vt:lpstr>БС-ДУДПФ-Пасива</vt:lpstr>
      <vt:lpstr>БУ-ДУДПФ</vt:lpstr>
      <vt:lpstr>ОР-ДУДПФ</vt:lpstr>
      <vt:lpstr>ТГ-ДУДПФ</vt:lpstr>
      <vt:lpstr>ПК-ДУДПФ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SandraK</dc:creator>
  <cp:lastModifiedBy>Vesna1</cp:lastModifiedBy>
  <cp:lastPrinted>2022-07-20T11:05:20Z</cp:lastPrinted>
  <dcterms:created xsi:type="dcterms:W3CDTF">2017-10-19T11:35:34Z</dcterms:created>
  <dcterms:modified xsi:type="dcterms:W3CDTF">2022-07-20T11:05:57Z</dcterms:modified>
</cp:coreProperties>
</file>