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D7EA8D20-3156-487B-B373-E1442D7004FA}" xr6:coauthVersionLast="45" xr6:coauthVersionMax="47" xr10:uidLastSave="{00000000-0000-0000-0000-000000000000}"/>
  <bookViews>
    <workbookView xWindow="-120" yWindow="-120" windowWidth="19440" windowHeight="15000" tabRatio="813" xr2:uid="{00000000-000D-0000-FFFF-FFFF00000000}"/>
  </bookViews>
  <sheets>
    <sheet name="1.П-Ш-Ф" sheetId="49" r:id="rId1"/>
    <sheet name="2.ПМ-АО-Ф" sheetId="40" r:id="rId2"/>
    <sheet name="3.Ш-Ф" sheetId="36" r:id="rId3"/>
    <sheet name="4.ТСО1-Ф" sheetId="41" r:id="rId4"/>
    <sheet name="5.ТСО_Ф" sheetId="45" r:id="rId5"/>
    <sheet name="6.КП-Ф" sheetId="20" r:id="rId6"/>
    <sheet name="7.Ш-АО-Ф" sheetId="14" r:id="rId7"/>
    <sheet name="14.ПРЖ-Ф" sheetId="50" r:id="rId8"/>
    <sheet name="9.ПРНЖ-Ф" sheetId="46" r:id="rId9"/>
    <sheet name="10.КС-Ф" sheetId="17" r:id="rId10"/>
    <sheet name="11.КСО-Ф" sheetId="39" r:id="rId11"/>
    <sheet name="12.ЗПО-Ф" sheetId="42" r:id="rId12"/>
  </sheets>
  <externalReferences>
    <externalReference r:id="rId13"/>
  </externalReferences>
  <definedNames>
    <definedName name="\p">#REF!</definedName>
    <definedName name="\z">#REF!</definedName>
    <definedName name="_Fill" hidden="1">#REF!</definedName>
    <definedName name="datum_izrade">[1]Naslovni!$E$5</definedName>
    <definedName name="drustvo">[1]Naslovni!$B$5</definedName>
    <definedName name="period">[1]Naslovni!$E$7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4" i="50" l="1"/>
  <c r="S44" i="50"/>
  <c r="H44" i="50"/>
  <c r="V44" i="50" s="1"/>
  <c r="G44" i="50"/>
  <c r="U44" i="50" s="1"/>
  <c r="T43" i="50"/>
  <c r="S43" i="50"/>
  <c r="H43" i="50"/>
  <c r="V43" i="50" s="1"/>
  <c r="G43" i="50"/>
  <c r="U43" i="50" s="1"/>
  <c r="T42" i="50"/>
  <c r="S42" i="50"/>
  <c r="H42" i="50"/>
  <c r="V42" i="50" s="1"/>
  <c r="G42" i="50"/>
  <c r="U42" i="50" s="1"/>
  <c r="Z41" i="50"/>
  <c r="Y41" i="50"/>
  <c r="X41" i="50"/>
  <c r="W41" i="50"/>
  <c r="R41" i="50"/>
  <c r="Q41" i="50"/>
  <c r="P41" i="50"/>
  <c r="O41" i="50"/>
  <c r="N41" i="50"/>
  <c r="M41" i="50"/>
  <c r="L41" i="50"/>
  <c r="K41" i="50"/>
  <c r="J41" i="50"/>
  <c r="I41" i="50"/>
  <c r="F41" i="50"/>
  <c r="E41" i="50"/>
  <c r="D41" i="50"/>
  <c r="C41" i="50"/>
  <c r="T40" i="50"/>
  <c r="S40" i="50"/>
  <c r="H40" i="50"/>
  <c r="V40" i="50" s="1"/>
  <c r="G40" i="50"/>
  <c r="U40" i="50" s="1"/>
  <c r="T39" i="50"/>
  <c r="S39" i="50"/>
  <c r="H39" i="50"/>
  <c r="V39" i="50" s="1"/>
  <c r="G39" i="50"/>
  <c r="U39" i="50" s="1"/>
  <c r="T38" i="50"/>
  <c r="V38" i="50" s="1"/>
  <c r="S38" i="50"/>
  <c r="H38" i="50"/>
  <c r="G38" i="50"/>
  <c r="U38" i="50" s="1"/>
  <c r="T37" i="50"/>
  <c r="S37" i="50"/>
  <c r="H37" i="50"/>
  <c r="H41" i="50" s="1"/>
  <c r="G37" i="50"/>
  <c r="U37" i="50" s="1"/>
  <c r="T36" i="50"/>
  <c r="T41" i="50" s="1"/>
  <c r="S36" i="50"/>
  <c r="S41" i="50" s="1"/>
  <c r="H36" i="50"/>
  <c r="V36" i="50" s="1"/>
  <c r="G36" i="50"/>
  <c r="G41" i="50" s="1"/>
  <c r="T35" i="50"/>
  <c r="S35" i="50"/>
  <c r="H35" i="50"/>
  <c r="V35" i="50" s="1"/>
  <c r="G35" i="50"/>
  <c r="U35" i="50" s="1"/>
  <c r="Z34" i="50"/>
  <c r="Y34" i="50"/>
  <c r="X34" i="50"/>
  <c r="W34" i="50"/>
  <c r="R34" i="50"/>
  <c r="Q34" i="50"/>
  <c r="P34" i="50"/>
  <c r="O34" i="50"/>
  <c r="N34" i="50"/>
  <c r="M34" i="50"/>
  <c r="L34" i="50"/>
  <c r="K34" i="50"/>
  <c r="J34" i="50"/>
  <c r="I34" i="50"/>
  <c r="F34" i="50"/>
  <c r="E34" i="50"/>
  <c r="D34" i="50"/>
  <c r="C34" i="50"/>
  <c r="T33" i="50"/>
  <c r="S33" i="50"/>
  <c r="H33" i="50"/>
  <c r="V33" i="50" s="1"/>
  <c r="G33" i="50"/>
  <c r="U33" i="50" s="1"/>
  <c r="T32" i="50"/>
  <c r="S32" i="50"/>
  <c r="H32" i="50"/>
  <c r="H34" i="50" s="1"/>
  <c r="G32" i="50"/>
  <c r="U32" i="50" s="1"/>
  <c r="T31" i="50"/>
  <c r="T34" i="50" s="1"/>
  <c r="S31" i="50"/>
  <c r="S34" i="50" s="1"/>
  <c r="H31" i="50"/>
  <c r="V31" i="50" s="1"/>
  <c r="G31" i="50"/>
  <c r="G34" i="50" s="1"/>
  <c r="Z30" i="50"/>
  <c r="Z45" i="50" s="1"/>
  <c r="Y30" i="50"/>
  <c r="X30" i="50"/>
  <c r="W30" i="50"/>
  <c r="R30" i="50"/>
  <c r="R45" i="50" s="1"/>
  <c r="Q30" i="50"/>
  <c r="P30" i="50"/>
  <c r="O30" i="50"/>
  <c r="N30" i="50"/>
  <c r="N45" i="50" s="1"/>
  <c r="M30" i="50"/>
  <c r="L30" i="50"/>
  <c r="K30" i="50"/>
  <c r="J30" i="50"/>
  <c r="J45" i="50" s="1"/>
  <c r="I30" i="50"/>
  <c r="F30" i="50"/>
  <c r="F45" i="50" s="1"/>
  <c r="E30" i="50"/>
  <c r="D30" i="50"/>
  <c r="C30" i="50"/>
  <c r="T29" i="50"/>
  <c r="S29" i="50"/>
  <c r="H29" i="50"/>
  <c r="V29" i="50" s="1"/>
  <c r="G29" i="50"/>
  <c r="U29" i="50" s="1"/>
  <c r="T28" i="50"/>
  <c r="S28" i="50"/>
  <c r="H28" i="50"/>
  <c r="V28" i="50" s="1"/>
  <c r="G28" i="50"/>
  <c r="G30" i="50" s="1"/>
  <c r="T27" i="50"/>
  <c r="T30" i="50" s="1"/>
  <c r="S27" i="50"/>
  <c r="S30" i="50" s="1"/>
  <c r="H27" i="50"/>
  <c r="V27" i="50" s="1"/>
  <c r="V30" i="50" s="1"/>
  <c r="G27" i="50"/>
  <c r="U27" i="50" s="1"/>
  <c r="Z26" i="50"/>
  <c r="Y26" i="50"/>
  <c r="Y45" i="50" s="1"/>
  <c r="X26" i="50"/>
  <c r="X45" i="50" s="1"/>
  <c r="W26" i="50"/>
  <c r="W45" i="50" s="1"/>
  <c r="R26" i="50"/>
  <c r="Q26" i="50"/>
  <c r="Q45" i="50" s="1"/>
  <c r="P26" i="50"/>
  <c r="P45" i="50" s="1"/>
  <c r="O26" i="50"/>
  <c r="O45" i="50" s="1"/>
  <c r="N26" i="50"/>
  <c r="M26" i="50"/>
  <c r="M45" i="50" s="1"/>
  <c r="L26" i="50"/>
  <c r="L45" i="50" s="1"/>
  <c r="K26" i="50"/>
  <c r="K45" i="50" s="1"/>
  <c r="J26" i="50"/>
  <c r="I26" i="50"/>
  <c r="I45" i="50" s="1"/>
  <c r="F26" i="50"/>
  <c r="E26" i="50"/>
  <c r="E45" i="50" s="1"/>
  <c r="D26" i="50"/>
  <c r="D45" i="50" s="1"/>
  <c r="C26" i="50"/>
  <c r="C45" i="50" s="1"/>
  <c r="T25" i="50"/>
  <c r="S25" i="50"/>
  <c r="H25" i="50"/>
  <c r="V25" i="50" s="1"/>
  <c r="G25" i="50"/>
  <c r="U25" i="50" s="1"/>
  <c r="V24" i="50"/>
  <c r="T24" i="50"/>
  <c r="S24" i="50"/>
  <c r="H24" i="50"/>
  <c r="G24" i="50"/>
  <c r="U24" i="50" s="1"/>
  <c r="T23" i="50"/>
  <c r="S23" i="50"/>
  <c r="H23" i="50"/>
  <c r="V23" i="50" s="1"/>
  <c r="G23" i="50"/>
  <c r="U23" i="50" s="1"/>
  <c r="T22" i="50"/>
  <c r="S22" i="50"/>
  <c r="H22" i="50"/>
  <c r="V22" i="50" s="1"/>
  <c r="G22" i="50"/>
  <c r="U22" i="50" s="1"/>
  <c r="T21" i="50"/>
  <c r="T26" i="50" s="1"/>
  <c r="T45" i="50" s="1"/>
  <c r="S21" i="50"/>
  <c r="H21" i="50"/>
  <c r="V21" i="50" s="1"/>
  <c r="G21" i="50"/>
  <c r="U21" i="50" s="1"/>
  <c r="T20" i="50"/>
  <c r="S20" i="50"/>
  <c r="S26" i="50" s="1"/>
  <c r="H20" i="50"/>
  <c r="H26" i="50" s="1"/>
  <c r="G20" i="50"/>
  <c r="G26" i="50" s="1"/>
  <c r="M13" i="50"/>
  <c r="A13" i="50"/>
  <c r="U30" i="50" l="1"/>
  <c r="G45" i="50"/>
  <c r="S45" i="50"/>
  <c r="V34" i="50"/>
  <c r="V32" i="50"/>
  <c r="U28" i="50"/>
  <c r="U31" i="50"/>
  <c r="U34" i="50" s="1"/>
  <c r="U36" i="50"/>
  <c r="U41" i="50" s="1"/>
  <c r="V20" i="50"/>
  <c r="V26" i="50" s="1"/>
  <c r="V37" i="50"/>
  <c r="V41" i="50" s="1"/>
  <c r="H30" i="50"/>
  <c r="H45" i="50" s="1"/>
  <c r="U20" i="50"/>
  <c r="U26" i="50" s="1"/>
  <c r="U45" i="50" s="1"/>
  <c r="K166" i="49"/>
  <c r="J166" i="49"/>
  <c r="I162" i="49"/>
  <c r="H162" i="49"/>
  <c r="G162" i="49"/>
  <c r="D162" i="49"/>
  <c r="C162" i="49"/>
  <c r="I155" i="49"/>
  <c r="H155" i="49"/>
  <c r="G155" i="49"/>
  <c r="D155" i="49"/>
  <c r="C155" i="49"/>
  <c r="I151" i="49"/>
  <c r="H151" i="49"/>
  <c r="G151" i="49"/>
  <c r="D151" i="49"/>
  <c r="C151" i="49"/>
  <c r="I147" i="49"/>
  <c r="I166" i="49" s="1"/>
  <c r="H147" i="49"/>
  <c r="H166" i="49" s="1"/>
  <c r="G147" i="49"/>
  <c r="G166" i="49" s="1"/>
  <c r="D147" i="49"/>
  <c r="D166" i="49" s="1"/>
  <c r="C147" i="49"/>
  <c r="C166" i="49" s="1"/>
  <c r="K140" i="49"/>
  <c r="K167" i="49" s="1"/>
  <c r="J140" i="49"/>
  <c r="J167" i="49" s="1"/>
  <c r="F140" i="49"/>
  <c r="F167" i="49" s="1"/>
  <c r="E140" i="49"/>
  <c r="E167" i="49" s="1"/>
  <c r="I139" i="49"/>
  <c r="H139" i="49"/>
  <c r="G139" i="49"/>
  <c r="D139" i="49"/>
  <c r="C139" i="49"/>
  <c r="I136" i="49"/>
  <c r="H136" i="49"/>
  <c r="G136" i="49"/>
  <c r="D136" i="49"/>
  <c r="C136" i="49"/>
  <c r="I133" i="49"/>
  <c r="H133" i="49"/>
  <c r="G133" i="49"/>
  <c r="D133" i="49"/>
  <c r="C133" i="49"/>
  <c r="I124" i="49"/>
  <c r="H124" i="49"/>
  <c r="G124" i="49"/>
  <c r="D124" i="49"/>
  <c r="C124" i="49"/>
  <c r="I121" i="49"/>
  <c r="H121" i="49"/>
  <c r="G121" i="49"/>
  <c r="D121" i="49"/>
  <c r="C121" i="49"/>
  <c r="I114" i="49"/>
  <c r="H114" i="49"/>
  <c r="G114" i="49"/>
  <c r="D114" i="49"/>
  <c r="C114" i="49"/>
  <c r="I91" i="49"/>
  <c r="H91" i="49"/>
  <c r="G91" i="49"/>
  <c r="D91" i="49"/>
  <c r="C91" i="49"/>
  <c r="I85" i="49"/>
  <c r="H85" i="49"/>
  <c r="G85" i="49"/>
  <c r="D85" i="49"/>
  <c r="C85" i="49"/>
  <c r="I80" i="49"/>
  <c r="H80" i="49"/>
  <c r="G80" i="49"/>
  <c r="D80" i="49"/>
  <c r="C80" i="49"/>
  <c r="I75" i="49"/>
  <c r="H75" i="49"/>
  <c r="G75" i="49"/>
  <c r="D75" i="49"/>
  <c r="C75" i="49"/>
  <c r="I61" i="49"/>
  <c r="H61" i="49"/>
  <c r="G61" i="49"/>
  <c r="D61" i="49"/>
  <c r="C61" i="49"/>
  <c r="I56" i="49"/>
  <c r="H56" i="49"/>
  <c r="G56" i="49"/>
  <c r="D56" i="49"/>
  <c r="C56" i="49"/>
  <c r="I50" i="49"/>
  <c r="H50" i="49"/>
  <c r="G50" i="49"/>
  <c r="D50" i="49"/>
  <c r="C50" i="49"/>
  <c r="I44" i="49"/>
  <c r="H44" i="49"/>
  <c r="G44" i="49"/>
  <c r="D44" i="49"/>
  <c r="C44" i="49"/>
  <c r="I41" i="49"/>
  <c r="H41" i="49"/>
  <c r="G41" i="49"/>
  <c r="D41" i="49"/>
  <c r="C41" i="49"/>
  <c r="I38" i="49"/>
  <c r="H38" i="49"/>
  <c r="G38" i="49"/>
  <c r="D38" i="49"/>
  <c r="C38" i="49"/>
  <c r="C140" i="49" s="1"/>
  <c r="C167" i="49" s="1"/>
  <c r="I34" i="49"/>
  <c r="H34" i="49"/>
  <c r="G34" i="49"/>
  <c r="D34" i="49"/>
  <c r="C34" i="49"/>
  <c r="I29" i="49"/>
  <c r="I140" i="49" s="1"/>
  <c r="H29" i="49"/>
  <c r="H140" i="49" s="1"/>
  <c r="H167" i="49" s="1"/>
  <c r="G29" i="49"/>
  <c r="G140" i="49" s="1"/>
  <c r="G167" i="49" s="1"/>
  <c r="D29" i="49"/>
  <c r="D140" i="49" s="1"/>
  <c r="C29" i="49"/>
  <c r="V45" i="50" l="1"/>
  <c r="I167" i="49"/>
  <c r="D167" i="49"/>
  <c r="R40" i="20"/>
  <c r="R41" i="20"/>
  <c r="S41" i="20"/>
  <c r="R42" i="20"/>
  <c r="S42" i="20"/>
  <c r="R43" i="20"/>
  <c r="S43" i="20"/>
  <c r="R44" i="20"/>
  <c r="S44" i="20"/>
  <c r="R45" i="20"/>
  <c r="S45" i="20"/>
  <c r="R46" i="20"/>
  <c r="S46" i="20"/>
  <c r="R47" i="20"/>
  <c r="S47" i="20"/>
  <c r="D49" i="36"/>
  <c r="E49" i="36"/>
  <c r="F49" i="36"/>
  <c r="I49" i="36"/>
  <c r="J49" i="36"/>
  <c r="K49" i="36"/>
  <c r="L49" i="36"/>
  <c r="O49" i="36"/>
  <c r="P49" i="36"/>
  <c r="Q49" i="36"/>
  <c r="R49" i="36"/>
  <c r="S49" i="36"/>
  <c r="W49" i="36"/>
  <c r="C49" i="36"/>
  <c r="G45" i="36"/>
  <c r="H45" i="36"/>
  <c r="M45" i="36"/>
  <c r="T45" i="36" s="1"/>
  <c r="N45" i="36"/>
  <c r="U45" i="36" s="1"/>
  <c r="G46" i="36"/>
  <c r="H46" i="36" s="1"/>
  <c r="M46" i="36"/>
  <c r="T46" i="36" s="1"/>
  <c r="N46" i="36"/>
  <c r="U46" i="36" s="1"/>
  <c r="G47" i="36"/>
  <c r="H47" i="36"/>
  <c r="M47" i="36"/>
  <c r="T47" i="36" s="1"/>
  <c r="N47" i="36"/>
  <c r="U47" i="36" s="1"/>
  <c r="G48" i="36"/>
  <c r="H48" i="36"/>
  <c r="M48" i="36"/>
  <c r="T48" i="36" s="1"/>
  <c r="N48" i="36"/>
  <c r="U48" i="36"/>
  <c r="V48" i="36" l="1"/>
  <c r="V47" i="36"/>
  <c r="V46" i="36"/>
  <c r="V45" i="36"/>
  <c r="N37" i="46" l="1"/>
  <c r="M37" i="46"/>
  <c r="L37" i="46"/>
  <c r="K37" i="46"/>
  <c r="J37" i="46"/>
  <c r="I37" i="46"/>
  <c r="H37" i="46"/>
  <c r="G37" i="46"/>
  <c r="F37" i="46"/>
  <c r="E37" i="46"/>
  <c r="D37" i="46"/>
  <c r="C37" i="46"/>
  <c r="P36" i="46"/>
  <c r="O36" i="46"/>
  <c r="P35" i="46"/>
  <c r="O35" i="46"/>
  <c r="P34" i="46"/>
  <c r="O34" i="46"/>
  <c r="P33" i="46"/>
  <c r="O33" i="46"/>
  <c r="P32" i="46"/>
  <c r="O32" i="46"/>
  <c r="P31" i="46"/>
  <c r="O31" i="46"/>
  <c r="P30" i="46"/>
  <c r="O30" i="46"/>
  <c r="P29" i="46"/>
  <c r="O29" i="46"/>
  <c r="P28" i="46"/>
  <c r="O28" i="46"/>
  <c r="P27" i="46"/>
  <c r="O27" i="46"/>
  <c r="P26" i="46"/>
  <c r="O26" i="46"/>
  <c r="P25" i="46"/>
  <c r="O25" i="46"/>
  <c r="P24" i="46"/>
  <c r="O24" i="46"/>
  <c r="P23" i="46"/>
  <c r="O23" i="46"/>
  <c r="P22" i="46"/>
  <c r="O22" i="46"/>
  <c r="P21" i="46"/>
  <c r="O21" i="46"/>
  <c r="P20" i="46"/>
  <c r="O20" i="46"/>
  <c r="P19" i="46"/>
  <c r="O19" i="46"/>
  <c r="D36" i="45"/>
  <c r="E36" i="45" s="1"/>
  <c r="C36" i="45"/>
  <c r="E35" i="45"/>
  <c r="E34" i="45"/>
  <c r="E33" i="45"/>
  <c r="E32" i="45"/>
  <c r="E31" i="45"/>
  <c r="E30" i="45"/>
  <c r="E29" i="45"/>
  <c r="E28" i="45"/>
  <c r="E27" i="45"/>
  <c r="E26" i="45"/>
  <c r="E25" i="45"/>
  <c r="E24" i="45"/>
  <c r="E23" i="45"/>
  <c r="E22" i="45"/>
  <c r="E21" i="45"/>
  <c r="E20" i="45"/>
  <c r="E19" i="45"/>
  <c r="E18" i="45"/>
  <c r="O37" i="46" l="1"/>
  <c r="P37" i="46"/>
  <c r="M32" i="14"/>
  <c r="L32" i="14"/>
  <c r="K32" i="14"/>
  <c r="I32" i="14"/>
  <c r="H32" i="14"/>
  <c r="G32" i="14"/>
  <c r="F32" i="14"/>
  <c r="E32" i="14"/>
  <c r="D32" i="14"/>
  <c r="C32" i="14"/>
  <c r="A12" i="14"/>
  <c r="J32" i="14" l="1"/>
  <c r="H18" i="42"/>
  <c r="G18" i="42"/>
  <c r="F18" i="42"/>
  <c r="E18" i="42"/>
  <c r="G13" i="42"/>
  <c r="C13" i="42"/>
  <c r="A13" i="42"/>
  <c r="L49" i="41" l="1"/>
  <c r="K49" i="41"/>
  <c r="J49" i="41"/>
  <c r="G49" i="41"/>
  <c r="L48" i="41"/>
  <c r="K48" i="41"/>
  <c r="J48" i="41"/>
  <c r="G48" i="41"/>
  <c r="L47" i="41"/>
  <c r="K47" i="41"/>
  <c r="J47" i="41"/>
  <c r="G47" i="41"/>
  <c r="L46" i="41"/>
  <c r="K46" i="41"/>
  <c r="J46" i="41"/>
  <c r="G46" i="41"/>
  <c r="L45" i="41"/>
  <c r="K45" i="41"/>
  <c r="J45" i="41"/>
  <c r="G45" i="41"/>
  <c r="L44" i="41"/>
  <c r="K44" i="41"/>
  <c r="J44" i="41"/>
  <c r="G44" i="41"/>
  <c r="L43" i="41"/>
  <c r="K43" i="41"/>
  <c r="J43" i="41"/>
  <c r="G43" i="41"/>
  <c r="L42" i="41"/>
  <c r="K42" i="41"/>
  <c r="J42" i="41"/>
  <c r="G42" i="41"/>
  <c r="I41" i="41"/>
  <c r="H41" i="41"/>
  <c r="H40" i="41" s="1"/>
  <c r="F41" i="41"/>
  <c r="F40" i="41" s="1"/>
  <c r="E41" i="41"/>
  <c r="K41" i="41" s="1"/>
  <c r="I40" i="41"/>
  <c r="L39" i="41"/>
  <c r="K39" i="41"/>
  <c r="J39" i="41"/>
  <c r="G39" i="41"/>
  <c r="L38" i="41"/>
  <c r="K38" i="41"/>
  <c r="J38" i="41"/>
  <c r="G38" i="41"/>
  <c r="L37" i="41"/>
  <c r="K37" i="41"/>
  <c r="J37" i="41"/>
  <c r="G37" i="41"/>
  <c r="L36" i="41"/>
  <c r="K36" i="41"/>
  <c r="J36" i="41"/>
  <c r="G36" i="41"/>
  <c r="L35" i="41"/>
  <c r="K35" i="41"/>
  <c r="J35" i="41"/>
  <c r="G35" i="41"/>
  <c r="L34" i="41"/>
  <c r="K34" i="41"/>
  <c r="J34" i="41"/>
  <c r="G34" i="41"/>
  <c r="L33" i="41"/>
  <c r="K33" i="41"/>
  <c r="J33" i="41"/>
  <c r="G33" i="41"/>
  <c r="L32" i="41"/>
  <c r="K32" i="41"/>
  <c r="J32" i="41"/>
  <c r="G32" i="41"/>
  <c r="L31" i="41"/>
  <c r="K31" i="41"/>
  <c r="J31" i="41"/>
  <c r="G31" i="41"/>
  <c r="L30" i="41"/>
  <c r="K30" i="41"/>
  <c r="J30" i="41"/>
  <c r="G30" i="41"/>
  <c r="L29" i="41"/>
  <c r="K29" i="41"/>
  <c r="J29" i="41"/>
  <c r="G29" i="41"/>
  <c r="L28" i="41"/>
  <c r="K28" i="41"/>
  <c r="J28" i="41"/>
  <c r="G28" i="41"/>
  <c r="L27" i="41"/>
  <c r="K27" i="41"/>
  <c r="J27" i="41"/>
  <c r="G27" i="41"/>
  <c r="L26" i="41"/>
  <c r="K26" i="41"/>
  <c r="J26" i="41"/>
  <c r="G26" i="41"/>
  <c r="L25" i="41"/>
  <c r="L21" i="41" s="1"/>
  <c r="K25" i="41"/>
  <c r="J25" i="41"/>
  <c r="G25" i="41"/>
  <c r="L24" i="41"/>
  <c r="K24" i="41"/>
  <c r="J24" i="41"/>
  <c r="G24" i="41"/>
  <c r="L23" i="41"/>
  <c r="K23" i="41"/>
  <c r="J23" i="41"/>
  <c r="G23" i="41"/>
  <c r="L22" i="41"/>
  <c r="K22" i="41"/>
  <c r="J22" i="41"/>
  <c r="G22" i="41"/>
  <c r="I21" i="41"/>
  <c r="H21" i="41"/>
  <c r="F21" i="41"/>
  <c r="E21" i="41"/>
  <c r="L20" i="41"/>
  <c r="K20" i="41"/>
  <c r="J20" i="41"/>
  <c r="G20" i="41"/>
  <c r="L19" i="41"/>
  <c r="L18" i="41" s="1"/>
  <c r="K19" i="41"/>
  <c r="J19" i="41"/>
  <c r="G19" i="41"/>
  <c r="I18" i="41"/>
  <c r="H18" i="41"/>
  <c r="F18" i="41"/>
  <c r="E18" i="41"/>
  <c r="G13" i="41"/>
  <c r="C13" i="41"/>
  <c r="A13" i="41"/>
  <c r="K21" i="41" l="1"/>
  <c r="M21" i="41" s="1"/>
  <c r="I50" i="41"/>
  <c r="M23" i="41"/>
  <c r="M24" i="41"/>
  <c r="M25" i="41"/>
  <c r="M26" i="41"/>
  <c r="M27" i="41"/>
  <c r="M28" i="41"/>
  <c r="M29" i="41"/>
  <c r="M30" i="41"/>
  <c r="M31" i="41"/>
  <c r="M32" i="41"/>
  <c r="M33" i="41"/>
  <c r="M34" i="41"/>
  <c r="M35" i="41"/>
  <c r="M36" i="41"/>
  <c r="M37" i="41"/>
  <c r="M38" i="41"/>
  <c r="M39" i="41"/>
  <c r="F50" i="41"/>
  <c r="E40" i="41"/>
  <c r="E50" i="41" s="1"/>
  <c r="M19" i="41"/>
  <c r="M20" i="41"/>
  <c r="J21" i="41"/>
  <c r="H50" i="41"/>
  <c r="J40" i="41"/>
  <c r="M42" i="41"/>
  <c r="M43" i="41"/>
  <c r="M44" i="41"/>
  <c r="M45" i="41"/>
  <c r="M46" i="41"/>
  <c r="M47" i="41"/>
  <c r="M48" i="41"/>
  <c r="M49" i="41"/>
  <c r="K18" i="41"/>
  <c r="M18" i="41" s="1"/>
  <c r="G21" i="41"/>
  <c r="K40" i="41"/>
  <c r="G18" i="41"/>
  <c r="M22" i="41"/>
  <c r="J41" i="41"/>
  <c r="L41" i="41"/>
  <c r="L40" i="41" s="1"/>
  <c r="L50" i="41" s="1"/>
  <c r="J18" i="41"/>
  <c r="G41" i="41"/>
  <c r="G40" i="41" l="1"/>
  <c r="J50" i="41"/>
  <c r="M40" i="41"/>
  <c r="M50" i="41" s="1"/>
  <c r="K50" i="41"/>
  <c r="G50" i="41"/>
  <c r="M41" i="41"/>
  <c r="D30" i="40" l="1"/>
  <c r="C30" i="40"/>
  <c r="D13" i="40"/>
  <c r="C13" i="40"/>
  <c r="A13" i="40"/>
  <c r="C33" i="39" l="1"/>
  <c r="D33" i="39"/>
  <c r="E33" i="39"/>
  <c r="F18" i="39" l="1"/>
  <c r="F19" i="39"/>
  <c r="F20" i="39"/>
  <c r="F21" i="39"/>
  <c r="F22" i="39"/>
  <c r="F23" i="39"/>
  <c r="F24" i="39"/>
  <c r="F25" i="39"/>
  <c r="F26" i="39"/>
  <c r="F27" i="39"/>
  <c r="F28" i="39"/>
  <c r="F29" i="39"/>
  <c r="F30" i="39"/>
  <c r="F31" i="39"/>
  <c r="F32" i="39"/>
  <c r="F33" i="39" l="1"/>
  <c r="N44" i="36"/>
  <c r="U44" i="36" s="1"/>
  <c r="M44" i="36"/>
  <c r="T44" i="36" s="1"/>
  <c r="G44" i="36"/>
  <c r="H44" i="36" s="1"/>
  <c r="N43" i="36"/>
  <c r="U43" i="36" s="1"/>
  <c r="M43" i="36"/>
  <c r="G43" i="36"/>
  <c r="H43" i="36" s="1"/>
  <c r="N42" i="36"/>
  <c r="U42" i="36" s="1"/>
  <c r="M42" i="36"/>
  <c r="T42" i="36" s="1"/>
  <c r="G42" i="36"/>
  <c r="H42" i="36" s="1"/>
  <c r="N41" i="36"/>
  <c r="M41" i="36"/>
  <c r="M49" i="36" s="1"/>
  <c r="G41" i="36"/>
  <c r="W40" i="36"/>
  <c r="S40" i="36"/>
  <c r="R40" i="36"/>
  <c r="Q40" i="36"/>
  <c r="P40" i="36"/>
  <c r="O40" i="36"/>
  <c r="L40" i="36"/>
  <c r="K40" i="36"/>
  <c r="J40" i="36"/>
  <c r="I40" i="36"/>
  <c r="F40" i="36"/>
  <c r="E40" i="36"/>
  <c r="D40" i="36"/>
  <c r="C40" i="36"/>
  <c r="C50" i="36" s="1"/>
  <c r="N39" i="36"/>
  <c r="U39" i="36" s="1"/>
  <c r="M39" i="36"/>
  <c r="T39" i="36" s="1"/>
  <c r="G39" i="36"/>
  <c r="H39" i="36" s="1"/>
  <c r="N38" i="36"/>
  <c r="U38" i="36" s="1"/>
  <c r="M38" i="36"/>
  <c r="T38" i="36" s="1"/>
  <c r="G38" i="36"/>
  <c r="H38" i="36" s="1"/>
  <c r="N37" i="36"/>
  <c r="U37" i="36" s="1"/>
  <c r="M37" i="36"/>
  <c r="T37" i="36" s="1"/>
  <c r="G37" i="36"/>
  <c r="H37" i="36" s="1"/>
  <c r="N36" i="36"/>
  <c r="U36" i="36" s="1"/>
  <c r="M36" i="36"/>
  <c r="T36" i="36" s="1"/>
  <c r="G36" i="36"/>
  <c r="H36" i="36" s="1"/>
  <c r="N35" i="36"/>
  <c r="U35" i="36" s="1"/>
  <c r="M35" i="36"/>
  <c r="T35" i="36" s="1"/>
  <c r="G35" i="36"/>
  <c r="H35" i="36" s="1"/>
  <c r="N34" i="36"/>
  <c r="U34" i="36" s="1"/>
  <c r="M34" i="36"/>
  <c r="T34" i="36" s="1"/>
  <c r="G34" i="36"/>
  <c r="H34" i="36" s="1"/>
  <c r="N33" i="36"/>
  <c r="U33" i="36" s="1"/>
  <c r="M33" i="36"/>
  <c r="T33" i="36" s="1"/>
  <c r="G33" i="36"/>
  <c r="H33" i="36" s="1"/>
  <c r="N32" i="36"/>
  <c r="U32" i="36" s="1"/>
  <c r="M32" i="36"/>
  <c r="T32" i="36" s="1"/>
  <c r="G32" i="36"/>
  <c r="H32" i="36" s="1"/>
  <c r="N31" i="36"/>
  <c r="U31" i="36" s="1"/>
  <c r="M31" i="36"/>
  <c r="T31" i="36" s="1"/>
  <c r="G31" i="36"/>
  <c r="H31" i="36" s="1"/>
  <c r="N30" i="36"/>
  <c r="U30" i="36" s="1"/>
  <c r="M30" i="36"/>
  <c r="T30" i="36" s="1"/>
  <c r="G30" i="36"/>
  <c r="H30" i="36" s="1"/>
  <c r="N29" i="36"/>
  <c r="U29" i="36" s="1"/>
  <c r="M29" i="36"/>
  <c r="T29" i="36" s="1"/>
  <c r="G29" i="36"/>
  <c r="H29" i="36" s="1"/>
  <c r="N28" i="36"/>
  <c r="U28" i="36" s="1"/>
  <c r="M28" i="36"/>
  <c r="T28" i="36" s="1"/>
  <c r="G28" i="36"/>
  <c r="H28" i="36" s="1"/>
  <c r="N27" i="36"/>
  <c r="U27" i="36" s="1"/>
  <c r="M27" i="36"/>
  <c r="T27" i="36" s="1"/>
  <c r="G27" i="36"/>
  <c r="H27" i="36" s="1"/>
  <c r="N26" i="36"/>
  <c r="U26" i="36" s="1"/>
  <c r="M26" i="36"/>
  <c r="T26" i="36" s="1"/>
  <c r="G26" i="36"/>
  <c r="H26" i="36" s="1"/>
  <c r="N25" i="36"/>
  <c r="U25" i="36" s="1"/>
  <c r="M25" i="36"/>
  <c r="G25" i="36"/>
  <c r="H25" i="36" s="1"/>
  <c r="N24" i="36"/>
  <c r="U24" i="36" s="1"/>
  <c r="M24" i="36"/>
  <c r="T24" i="36" s="1"/>
  <c r="G24" i="36"/>
  <c r="H24" i="36" s="1"/>
  <c r="N23" i="36"/>
  <c r="U23" i="36" s="1"/>
  <c r="M23" i="36"/>
  <c r="T23" i="36" s="1"/>
  <c r="G23" i="36"/>
  <c r="H23" i="36" s="1"/>
  <c r="N22" i="36"/>
  <c r="M22" i="36"/>
  <c r="G22" i="36"/>
  <c r="U41" i="36" l="1"/>
  <c r="U49" i="36" s="1"/>
  <c r="N49" i="36"/>
  <c r="H41" i="36"/>
  <c r="H49" i="36" s="1"/>
  <c r="G49" i="36"/>
  <c r="V33" i="36"/>
  <c r="V44" i="36"/>
  <c r="V27" i="36"/>
  <c r="V32" i="36"/>
  <c r="V36" i="36"/>
  <c r="F50" i="36"/>
  <c r="L50" i="36"/>
  <c r="R50" i="36"/>
  <c r="V24" i="36"/>
  <c r="V34" i="36"/>
  <c r="V39" i="36"/>
  <c r="V42" i="36"/>
  <c r="D50" i="36"/>
  <c r="J50" i="36"/>
  <c r="P50" i="36"/>
  <c r="W50" i="36"/>
  <c r="V23" i="36"/>
  <c r="V30" i="36"/>
  <c r="E50" i="36"/>
  <c r="K50" i="36"/>
  <c r="Q50" i="36"/>
  <c r="V28" i="36"/>
  <c r="V37" i="36"/>
  <c r="G40" i="36"/>
  <c r="V31" i="36"/>
  <c r="V25" i="36"/>
  <c r="M40" i="36"/>
  <c r="I50" i="36"/>
  <c r="O50" i="36"/>
  <c r="S50" i="36"/>
  <c r="N40" i="36"/>
  <c r="V26" i="36"/>
  <c r="V29" i="36"/>
  <c r="V35" i="36"/>
  <c r="V38" i="36"/>
  <c r="T41" i="36"/>
  <c r="T49" i="36" s="1"/>
  <c r="V43" i="36"/>
  <c r="V41" i="36"/>
  <c r="H22" i="36"/>
  <c r="U22" i="36"/>
  <c r="U40" i="36" s="1"/>
  <c r="T25" i="36"/>
  <c r="T43" i="36"/>
  <c r="T22" i="36"/>
  <c r="U50" i="36" l="1"/>
  <c r="V49" i="36"/>
  <c r="T40" i="36"/>
  <c r="G50" i="36"/>
  <c r="M50" i="36"/>
  <c r="N50" i="36"/>
  <c r="V22" i="36"/>
  <c r="V40" i="36" s="1"/>
  <c r="H40" i="36"/>
  <c r="H50" i="36" s="1"/>
  <c r="T50" i="36" l="1"/>
  <c r="V50" i="36"/>
  <c r="F19" i="17" l="1"/>
  <c r="F20" i="17"/>
  <c r="F21" i="17"/>
  <c r="F22" i="17"/>
  <c r="F23" i="17"/>
  <c r="F24" i="17"/>
  <c r="F25" i="17"/>
  <c r="F26" i="17"/>
  <c r="F27" i="17"/>
  <c r="F18" i="17"/>
  <c r="E28" i="17"/>
  <c r="D28" i="17"/>
  <c r="C28" i="17"/>
  <c r="F28" i="17" l="1"/>
  <c r="D48" i="20" l="1"/>
  <c r="D39" i="20"/>
  <c r="D49" i="20" s="1"/>
  <c r="E48" i="20"/>
  <c r="F48" i="20"/>
  <c r="G48" i="20"/>
  <c r="H48" i="20"/>
  <c r="I48" i="20"/>
  <c r="J48" i="20"/>
  <c r="K48" i="20"/>
  <c r="L48" i="20"/>
  <c r="M48" i="20"/>
  <c r="N48" i="20"/>
  <c r="O48" i="20"/>
  <c r="P48" i="20"/>
  <c r="Q48" i="20"/>
  <c r="R48" i="20"/>
  <c r="E39" i="20"/>
  <c r="F39" i="20"/>
  <c r="G39" i="20"/>
  <c r="H39" i="20"/>
  <c r="I39" i="20"/>
  <c r="J39" i="20"/>
  <c r="K39" i="20"/>
  <c r="L39" i="20"/>
  <c r="M39" i="20"/>
  <c r="N39" i="20"/>
  <c r="O39" i="20"/>
  <c r="O49" i="20" s="1"/>
  <c r="P39" i="20"/>
  <c r="Q39" i="20"/>
  <c r="S22" i="20"/>
  <c r="S23" i="20"/>
  <c r="S24" i="20"/>
  <c r="S25" i="20"/>
  <c r="S26" i="20"/>
  <c r="S27" i="20"/>
  <c r="S28" i="20"/>
  <c r="S29" i="20"/>
  <c r="S30" i="20"/>
  <c r="S31" i="20"/>
  <c r="S32" i="20"/>
  <c r="S33" i="20"/>
  <c r="S34" i="20"/>
  <c r="S35" i="20"/>
  <c r="S36" i="20"/>
  <c r="S37" i="20"/>
  <c r="S38" i="20"/>
  <c r="R22" i="20"/>
  <c r="R23" i="20"/>
  <c r="R24" i="20"/>
  <c r="R25" i="20"/>
  <c r="R26" i="20"/>
  <c r="R27" i="20"/>
  <c r="R28" i="20"/>
  <c r="R29" i="20"/>
  <c r="R30" i="20"/>
  <c r="R31" i="20"/>
  <c r="R32" i="20"/>
  <c r="R33" i="20"/>
  <c r="R34" i="20"/>
  <c r="R35" i="20"/>
  <c r="R36" i="20"/>
  <c r="R37" i="20"/>
  <c r="R38" i="20"/>
  <c r="S21" i="20"/>
  <c r="R21" i="20"/>
  <c r="G49" i="20" l="1"/>
  <c r="K49" i="20"/>
  <c r="P49" i="20"/>
  <c r="L49" i="20"/>
  <c r="H49" i="20"/>
  <c r="S39" i="20"/>
  <c r="N49" i="20"/>
  <c r="J49" i="20"/>
  <c r="F49" i="20"/>
  <c r="R39" i="20"/>
  <c r="R49" i="20" s="1"/>
  <c r="Q49" i="20"/>
  <c r="M49" i="20"/>
  <c r="I49" i="20"/>
  <c r="E49" i="20"/>
  <c r="S40" i="20"/>
  <c r="S48" i="20" l="1"/>
  <c r="S49" i="20" s="1"/>
</calcChain>
</file>

<file path=xl/sharedStrings.xml><?xml version="1.0" encoding="utf-8"?>
<sst xmlns="http://schemas.openxmlformats.org/spreadsheetml/2006/main" count="1216" uniqueCount="568">
  <si>
    <t>Образац:</t>
  </si>
  <si>
    <t>Назив друштва:</t>
  </si>
  <si>
    <t/>
  </si>
  <si>
    <t>Ознака друштва:</t>
  </si>
  <si>
    <t>Период за који се подаци достављају од:</t>
  </si>
  <si>
    <t>Период за који се подаци достављају до:</t>
  </si>
  <si>
    <t>Редни број:</t>
  </si>
  <si>
    <t>Саставио:</t>
  </si>
  <si>
    <t>Одговорнo лице:</t>
  </si>
  <si>
    <t>Датум попуњавања:</t>
  </si>
  <si>
    <t>Мјесто попуњавања:</t>
  </si>
  <si>
    <t>Контакт:</t>
  </si>
  <si>
    <t>у КМ</t>
  </si>
  <si>
    <t>Шифра осигурања</t>
  </si>
  <si>
    <t>ВРСТА ОСИГУРАЊА</t>
  </si>
  <si>
    <t>Обрачуната премија</t>
  </si>
  <si>
    <t>Функционална премија</t>
  </si>
  <si>
    <t>Режијски додатак</t>
  </si>
  <si>
    <t>01</t>
  </si>
  <si>
    <t>Осигурање незгоде</t>
  </si>
  <si>
    <t>02</t>
  </si>
  <si>
    <t>Здравствено осигурање</t>
  </si>
  <si>
    <t>03</t>
  </si>
  <si>
    <t>04</t>
  </si>
  <si>
    <t>Осигурање возила која се крећу по шинама</t>
  </si>
  <si>
    <t>05</t>
  </si>
  <si>
    <t>Осигурање ваздухоплова</t>
  </si>
  <si>
    <t>06</t>
  </si>
  <si>
    <t>Осигурање пловила</t>
  </si>
  <si>
    <t>07</t>
  </si>
  <si>
    <t>Осигурање робе у превозу</t>
  </si>
  <si>
    <t>08</t>
  </si>
  <si>
    <t>Осигурање имовине од пожара и природних сила</t>
  </si>
  <si>
    <t>09</t>
  </si>
  <si>
    <t>10</t>
  </si>
  <si>
    <t>11</t>
  </si>
  <si>
    <t>12</t>
  </si>
  <si>
    <t>13</t>
  </si>
  <si>
    <t>Осигурање од опште грађанске одговорности</t>
  </si>
  <si>
    <t>14</t>
  </si>
  <si>
    <t>Осигурање кредита</t>
  </si>
  <si>
    <t>15</t>
  </si>
  <si>
    <t>Осигурање гаранција</t>
  </si>
  <si>
    <t>16</t>
  </si>
  <si>
    <t>Осигурање од различитих финансијских губитака</t>
  </si>
  <si>
    <t>17</t>
  </si>
  <si>
    <t>Осигурање трошкова правне заштите</t>
  </si>
  <si>
    <t>18</t>
  </si>
  <si>
    <t>Осигурање помоћи</t>
  </si>
  <si>
    <t>19</t>
  </si>
  <si>
    <t>Животно осигурање</t>
  </si>
  <si>
    <t>20</t>
  </si>
  <si>
    <t>21</t>
  </si>
  <si>
    <t>УКУПНО ЖИВОТНА ОСИГУРАЊА</t>
  </si>
  <si>
    <t>УКУПНО</t>
  </si>
  <si>
    <t>Резерве за пријављене штете (стање на дан 31.12. претходне године)</t>
  </si>
  <si>
    <t>УКУПНО (резервисане+пријављене)</t>
  </si>
  <si>
    <t>Р И Ј Е Ш Е Н И   О Д Ш Т Е Т Н И   З А Х Т Ј Е В И</t>
  </si>
  <si>
    <t>Исплаћено од укупно ријешених одштетних захтјева</t>
  </si>
  <si>
    <t>Први пут пријављене</t>
  </si>
  <si>
    <t>Реактивиране</t>
  </si>
  <si>
    <t>Укупно</t>
  </si>
  <si>
    <t>у редовном поступку</t>
  </si>
  <si>
    <t>у спору</t>
  </si>
  <si>
    <t xml:space="preserve">Укупно ријешени одштетни захтјеви </t>
  </si>
  <si>
    <t>Одбијени захтјеви</t>
  </si>
  <si>
    <t xml:space="preserve">Број </t>
  </si>
  <si>
    <t>Износ</t>
  </si>
  <si>
    <t>Број</t>
  </si>
  <si>
    <t>7=(5+6)</t>
  </si>
  <si>
    <t>8=(3+7)</t>
  </si>
  <si>
    <t>13=(9+11)</t>
  </si>
  <si>
    <t>14=(10+12)</t>
  </si>
  <si>
    <t>УКУПНО НЕЖИВОТНА ОСИГУРАЊА</t>
  </si>
  <si>
    <t>19.01</t>
  </si>
  <si>
    <t>19.02</t>
  </si>
  <si>
    <t>19.03</t>
  </si>
  <si>
    <t>19.04</t>
  </si>
  <si>
    <t>Доживотно осигурање за случај смрти</t>
  </si>
  <si>
    <t>19.05</t>
  </si>
  <si>
    <t>19.99</t>
  </si>
  <si>
    <t>Стање на дан:</t>
  </si>
  <si>
    <t xml:space="preserve">Укупно </t>
  </si>
  <si>
    <t>МР</t>
  </si>
  <si>
    <t>Врста осигурања</t>
  </si>
  <si>
    <t>Обрачуната премија осигурања</t>
  </si>
  <si>
    <t>10.01.01</t>
  </si>
  <si>
    <t>Путнички аутомобили</t>
  </si>
  <si>
    <t>10.01.02</t>
  </si>
  <si>
    <t>Теретна возила</t>
  </si>
  <si>
    <t>10.01.03</t>
  </si>
  <si>
    <t>Аутобуси и слична возила</t>
  </si>
  <si>
    <t>10.01.04</t>
  </si>
  <si>
    <t>Вучна возила</t>
  </si>
  <si>
    <t>10.01.05</t>
  </si>
  <si>
    <t>Специјална моторна возила</t>
  </si>
  <si>
    <t>10.01.06</t>
  </si>
  <si>
    <t>Мотоцикли и слична возила</t>
  </si>
  <si>
    <t>10.01.07</t>
  </si>
  <si>
    <t>Прикључна возила</t>
  </si>
  <si>
    <t>10.01.08</t>
  </si>
  <si>
    <t>10.01.09</t>
  </si>
  <si>
    <t>Возила на оправци</t>
  </si>
  <si>
    <t>10.01.10</t>
  </si>
  <si>
    <t>Радна возила</t>
  </si>
  <si>
    <t>10.01.11</t>
  </si>
  <si>
    <t>10.01.12</t>
  </si>
  <si>
    <t>Остала возила</t>
  </si>
  <si>
    <t>10.02</t>
  </si>
  <si>
    <t>10.03</t>
  </si>
  <si>
    <t>Осигурање од одговорности превозника за робу приликом транспорта на копну</t>
  </si>
  <si>
    <t>10.99</t>
  </si>
  <si>
    <t>Укупно ријешени одштетни захтјеви</t>
  </si>
  <si>
    <t>Укупно ријешени и одбијени</t>
  </si>
  <si>
    <t>9=(6+8)</t>
  </si>
  <si>
    <t>Провизија</t>
  </si>
  <si>
    <t>09.01</t>
  </si>
  <si>
    <t>Осигурање машина од лома</t>
  </si>
  <si>
    <t>Осигурање од опасности провалне крађе и разбојништва</t>
  </si>
  <si>
    <t>Осигурање стакла од лома</t>
  </si>
  <si>
    <t>Осигурање ствари домаћинства</t>
  </si>
  <si>
    <t>Осигурање грађевинских објеката у изградњи</t>
  </si>
  <si>
    <t>09.02</t>
  </si>
  <si>
    <t>09.03</t>
  </si>
  <si>
    <t>09.04</t>
  </si>
  <si>
    <t>09.05</t>
  </si>
  <si>
    <t>09.06</t>
  </si>
  <si>
    <t>Осигурање објеката у монтажи</t>
  </si>
  <si>
    <t>Осигурање филмских предузећа</t>
  </si>
  <si>
    <t>09.07</t>
  </si>
  <si>
    <t>09.08</t>
  </si>
  <si>
    <t>09.09</t>
  </si>
  <si>
    <t>09.10</t>
  </si>
  <si>
    <t>09.11</t>
  </si>
  <si>
    <t>09.12</t>
  </si>
  <si>
    <t>09.99</t>
  </si>
  <si>
    <t>Осигурање ствари у рударским јамама</t>
  </si>
  <si>
    <t>Осигурање информатичке опреме</t>
  </si>
  <si>
    <t>Осигурање залиха у хладњачама</t>
  </si>
  <si>
    <t>Осигурање усјева и плодова</t>
  </si>
  <si>
    <t>Осигурање животиња</t>
  </si>
  <si>
    <t>Квалификација</t>
  </si>
  <si>
    <t xml:space="preserve">Број запослених </t>
  </si>
  <si>
    <t>НK</t>
  </si>
  <si>
    <t>ПК</t>
  </si>
  <si>
    <t>НС</t>
  </si>
  <si>
    <t>КВ</t>
  </si>
  <si>
    <t>ССС</t>
  </si>
  <si>
    <t>ВКВ</t>
  </si>
  <si>
    <t>ВШС</t>
  </si>
  <si>
    <t>ВСС</t>
  </si>
  <si>
    <t>ДР</t>
  </si>
  <si>
    <t>Интерна (властита) продаја</t>
  </si>
  <si>
    <t>Друштво за заступање</t>
  </si>
  <si>
    <t>Микрокредитно друштво</t>
  </si>
  <si>
    <t>Предузеће за поштански саобраћај РС</t>
  </si>
  <si>
    <t>Банка</t>
  </si>
  <si>
    <t>Актуар:</t>
  </si>
  <si>
    <t>skip</t>
  </si>
  <si>
    <t xml:space="preserve">Број осигурања </t>
  </si>
  <si>
    <t xml:space="preserve">Укупно осигурање </t>
  </si>
  <si>
    <t>Престанак осигурања из сљедећих узрока</t>
  </si>
  <si>
    <t>Залога полиса или исплата аванса</t>
  </si>
  <si>
    <t>Смрт</t>
  </si>
  <si>
    <t>Доживљење</t>
  </si>
  <si>
    <t>Откуп</t>
  </si>
  <si>
    <t>Сторно</t>
  </si>
  <si>
    <t>Капитализована осигурања</t>
  </si>
  <si>
    <t>Остало</t>
  </si>
  <si>
    <t xml:space="preserve">Број  осигурања </t>
  </si>
  <si>
    <t>Укупно обрачуната премија</t>
  </si>
  <si>
    <t xml:space="preserve">Плата </t>
  </si>
  <si>
    <t>Укупно плате и провизија продајних канала</t>
  </si>
  <si>
    <t>17=3+5+7+9+11+13+15</t>
  </si>
  <si>
    <t>18=4+6+8+10+12+14+16</t>
  </si>
  <si>
    <t>6=(3+4+5)</t>
  </si>
  <si>
    <t>Образац: КС-Ф</t>
  </si>
  <si>
    <t>ПРЖ-Ф</t>
  </si>
  <si>
    <t>Образац: КП-Ф</t>
  </si>
  <si>
    <t>Ш-Ф</t>
  </si>
  <si>
    <t>Одбијени одштетни захтјеви</t>
  </si>
  <si>
    <t>20=(13+16-18)</t>
  </si>
  <si>
    <t>21=(14+17-19)</t>
  </si>
  <si>
    <t>22=(8-13-15)</t>
  </si>
  <si>
    <t>Aктуар:</t>
  </si>
  <si>
    <t>10=(3+5-9)</t>
  </si>
  <si>
    <t>Образац: Ш-АО-Ф</t>
  </si>
  <si>
    <t>Напомена: поред сједишта филијале која је уписана у регистар код Агенције РС, набројати све организационе дијелове који представљају зависне организационе јединице и послују у саставу филијале у РС</t>
  </si>
  <si>
    <t>Назив филијале и нижих организационих дијелова  у РС</t>
  </si>
  <si>
    <t>Образац: КСO-Ф</t>
  </si>
  <si>
    <t>Прибава осигурања</t>
  </si>
  <si>
    <t>Обрада штета</t>
  </si>
  <si>
    <t>Образац: ПМ-АО-Ф</t>
  </si>
  <si>
    <t>10.01</t>
  </si>
  <si>
    <t>Образац: ТСО1-Ф</t>
  </si>
  <si>
    <t>Опис</t>
  </si>
  <si>
    <t>Конто РС</t>
  </si>
  <si>
    <t>Конто у ФБиХ</t>
  </si>
  <si>
    <t>Неживотно осигурање</t>
  </si>
  <si>
    <t>Трошкови спровођења осигурања</t>
  </si>
  <si>
    <t>Разграничени трошак прибаве +/-</t>
  </si>
  <si>
    <t xml:space="preserve"> ТСО након разграничења</t>
  </si>
  <si>
    <t>7=5+6</t>
  </si>
  <si>
    <t>10=8+9</t>
  </si>
  <si>
    <t>13=11+12</t>
  </si>
  <si>
    <t>Трошкови амортизације и резервисања</t>
  </si>
  <si>
    <t>1.1</t>
  </si>
  <si>
    <t>Трошкови амортизације</t>
  </si>
  <si>
    <t>1.2</t>
  </si>
  <si>
    <t>Трошкови резервисања</t>
  </si>
  <si>
    <t>од 533 до539</t>
  </si>
  <si>
    <t>2.</t>
  </si>
  <si>
    <t>Трошкови материјала, енергије, услуга и нематеријални трошкови</t>
  </si>
  <si>
    <t>2.1</t>
  </si>
  <si>
    <t>Трошкови материјала, горива и енергије</t>
  </si>
  <si>
    <t>2.2</t>
  </si>
  <si>
    <t>Трошкови провизија правна лица</t>
  </si>
  <si>
    <t>дио 541</t>
  </si>
  <si>
    <t>2.3</t>
  </si>
  <si>
    <t>Трошкови провизија предузетници</t>
  </si>
  <si>
    <t>2.4</t>
  </si>
  <si>
    <t>Трошкови производних услуга (транспортне, услуге одржавања и све остало осим закупа)</t>
  </si>
  <si>
    <t>дио 542</t>
  </si>
  <si>
    <t>2.5</t>
  </si>
  <si>
    <t>Трошкови производних услуга (оперативни закуп пословног простора правна лица)</t>
  </si>
  <si>
    <t>2.6</t>
  </si>
  <si>
    <t>Трошкови производних услуга (оперативни закуп пословног простора физичка лица)</t>
  </si>
  <si>
    <t>2.7</t>
  </si>
  <si>
    <t>Трошкови производних услуга (остали оперативни закуп правна лица)</t>
  </si>
  <si>
    <t>2.8</t>
  </si>
  <si>
    <t>Трошкови производних услуга (остали оперативни закуп физичка лица)</t>
  </si>
  <si>
    <t>2.9</t>
  </si>
  <si>
    <t xml:space="preserve">Трошкови рекламе и пропаганде </t>
  </si>
  <si>
    <t>дио 543</t>
  </si>
  <si>
    <t>2.10</t>
  </si>
  <si>
    <t>Трошкови донација</t>
  </si>
  <si>
    <t>2.11</t>
  </si>
  <si>
    <t xml:space="preserve">Трошкови спонзорства </t>
  </si>
  <si>
    <t>2.12</t>
  </si>
  <si>
    <t>Трошкови рекламе и пропаганде (остало)</t>
  </si>
  <si>
    <t>2.13</t>
  </si>
  <si>
    <t>Трошкови репрезентације</t>
  </si>
  <si>
    <t>2.14</t>
  </si>
  <si>
    <t>Трошкови премије осигурања</t>
  </si>
  <si>
    <t>2.15</t>
  </si>
  <si>
    <t>Трошкови пореза и доприноса</t>
  </si>
  <si>
    <t>2.16</t>
  </si>
  <si>
    <t>Трошкови платног промета</t>
  </si>
  <si>
    <t>2.17</t>
  </si>
  <si>
    <t>Трошкови непроизводних услуга</t>
  </si>
  <si>
    <t>2.18</t>
  </si>
  <si>
    <t>Остали нематеријални трошкови пословања</t>
  </si>
  <si>
    <t>Трошкови зарада, накнада зарада и остали лични расходи</t>
  </si>
  <si>
    <t>3.1</t>
  </si>
  <si>
    <t xml:space="preserve"> Трошкови зарада и накнада зарада</t>
  </si>
  <si>
    <t>3.1.1</t>
  </si>
  <si>
    <t xml:space="preserve"> Трошкови зарада и накнада зарада (прибава)</t>
  </si>
  <si>
    <t>дио 550</t>
  </si>
  <si>
    <t>3.1.2</t>
  </si>
  <si>
    <t xml:space="preserve"> Трошкови зарада и накнада зарада (остало)</t>
  </si>
  <si>
    <t>3.2</t>
  </si>
  <si>
    <t xml:space="preserve"> Трошкови накнада по уговору о дјелу, осим ауторског дјела</t>
  </si>
  <si>
    <t>3.3</t>
  </si>
  <si>
    <t xml:space="preserve"> Трошкови накнада по ауторским уговорима</t>
  </si>
  <si>
    <t>3.4</t>
  </si>
  <si>
    <t xml:space="preserve"> Трошкови накнада по уговорима о привременим и повременим пословима</t>
  </si>
  <si>
    <t>3.5</t>
  </si>
  <si>
    <t xml:space="preserve"> Трошкови накнада физичким лицима по основу осталих уговора</t>
  </si>
  <si>
    <t>3.6</t>
  </si>
  <si>
    <t xml:space="preserve"> Трошкови накнада члановима управног и надзорног одбора</t>
  </si>
  <si>
    <t>3.7</t>
  </si>
  <si>
    <t xml:space="preserve"> Остали лични расходи и накнаде</t>
  </si>
  <si>
    <t>УКУПНО ТРОШКОВИ СПРОВОЂЕЊА ОСИГУРАЊА (1+2+3)</t>
  </si>
  <si>
    <t>1.</t>
  </si>
  <si>
    <t>У колони 5. и 8. овог обрасца Укупни трошкови спровођења осигурања (ТСО) уноси се укупан износ остварених и књижених трошкова  филијале  у РС за период 01.01. до краја извјештајног периода, по врстама трошкова, посебно за неживотна и животна осигурања.</t>
  </si>
  <si>
    <t>У колони 6. и 9. овог обрасца Разграничени трошак прибаве (РТП) уноси се промјена разграничених непосредних трошкова прибаве за период 01.01. до краја извјештајног периода.  Промјена РТП представља износ који се добије као разлика стања РТП на почетку извјештајног периода и стања РТП на крају извјештајног периода. Стање се добије обрачуном РТП на крају извјештајног периoда. Уколико се повећава стање  РТП  уноси се износ са предзнаком минус (књижење: сторно са рачуна трошка на рачун промјена РТП) и обрнуто.</t>
  </si>
  <si>
    <t>3.</t>
  </si>
  <si>
    <t>Назив заступника/посредника</t>
  </si>
  <si>
    <t>Регистарски број код Агенције за осигурање РС</t>
  </si>
  <si>
    <t>Број и датум уговора о заступању/ посредовању</t>
  </si>
  <si>
    <t>Број осигурања у извјештајном периоду</t>
  </si>
  <si>
    <t>Укупно обрачуната премија по заступнику/ посреднику</t>
  </si>
  <si>
    <t>Укупно обрачуната провизија по заступнику/ посреднику</t>
  </si>
  <si>
    <t>Укупно плаћена провизија по заступнику/ посреднику</t>
  </si>
  <si>
    <t>01.01</t>
  </si>
  <si>
    <t>01.02</t>
  </si>
  <si>
    <t>01.03</t>
  </si>
  <si>
    <t>01.04</t>
  </si>
  <si>
    <t>01.05</t>
  </si>
  <si>
    <t>01.06</t>
  </si>
  <si>
    <t>01.07</t>
  </si>
  <si>
    <t>01.08</t>
  </si>
  <si>
    <t>01.99</t>
  </si>
  <si>
    <t>02.01</t>
  </si>
  <si>
    <t>Допунско здравствено осигурање</t>
  </si>
  <si>
    <t>02.02</t>
  </si>
  <si>
    <t>Путно здравствено осигурање</t>
  </si>
  <si>
    <t>02.03</t>
  </si>
  <si>
    <t>Приватно здравствено осигурање</t>
  </si>
  <si>
    <t>02.99</t>
  </si>
  <si>
    <t>Остала добровољна здравствена осигурања</t>
  </si>
  <si>
    <t>03.01</t>
  </si>
  <si>
    <t>Каско осигурање моторних возила, на сопствени погон</t>
  </si>
  <si>
    <t>03.02</t>
  </si>
  <si>
    <t>03.99</t>
  </si>
  <si>
    <t>Остала каско осигурања возила која се крећу по копну, осим возила која се крећу по шинама</t>
  </si>
  <si>
    <t>04.01</t>
  </si>
  <si>
    <t>Каско осигурање шинских возила</t>
  </si>
  <si>
    <t>04.99</t>
  </si>
  <si>
    <t>Остала каско осигурања шинских возила</t>
  </si>
  <si>
    <t>05.01</t>
  </si>
  <si>
    <t>Каско осигурање ваздухоплова</t>
  </si>
  <si>
    <t>05.99</t>
  </si>
  <si>
    <t>Остала каско осигурања ваздухоплова</t>
  </si>
  <si>
    <t>06.01</t>
  </si>
  <si>
    <t>Каско осигурање пловила у ријечној и каналској пловидби</t>
  </si>
  <si>
    <t>06.02</t>
  </si>
  <si>
    <t>Каско осигурање пловила у језерској пловидби</t>
  </si>
  <si>
    <t>06.03</t>
  </si>
  <si>
    <t>Каско осигурање пловила у морској пловидби</t>
  </si>
  <si>
    <t>06.04</t>
  </si>
  <si>
    <t>Каско осигурање бродова у изградњи</t>
  </si>
  <si>
    <t>06.99</t>
  </si>
  <si>
    <t>Остала каско осигурања пловила</t>
  </si>
  <si>
    <t>07.01</t>
  </si>
  <si>
    <t>Осигурање робе у поморском превозу</t>
  </si>
  <si>
    <t>07.02</t>
  </si>
  <si>
    <t>Осигурање робе у авионском превозу</t>
  </si>
  <si>
    <t>07.03</t>
  </si>
  <si>
    <t>Осигурање робе у копненом превозу</t>
  </si>
  <si>
    <t>07.04</t>
  </si>
  <si>
    <t>07.99</t>
  </si>
  <si>
    <t>Остала осигурања робе у превозу</t>
  </si>
  <si>
    <t>08.01</t>
  </si>
  <si>
    <t>08.02</t>
  </si>
  <si>
    <t>08.99</t>
  </si>
  <si>
    <t>Добровољно осигурање власника односно корисника моторних возила од одговорности за штету причињену трећим лицима</t>
  </si>
  <si>
    <t>Остала осигурања од одговорности при употреби моторних возила</t>
  </si>
  <si>
    <t>11.01</t>
  </si>
  <si>
    <t>11.02</t>
  </si>
  <si>
    <t>11.03</t>
  </si>
  <si>
    <t>Осигурање од одговорности превозника за робу приликом транспорта ваздухопловом</t>
  </si>
  <si>
    <t>11.99</t>
  </si>
  <si>
    <t>Остала осигурања од одговорности при употреби ваздухоплова</t>
  </si>
  <si>
    <t>12.01</t>
  </si>
  <si>
    <t>12.02</t>
  </si>
  <si>
    <t>12.03</t>
  </si>
  <si>
    <t>Осигурање од одговорности лица која поправљају пловила</t>
  </si>
  <si>
    <t>12.04</t>
  </si>
  <si>
    <t>Осигурање од одговорности превозника за робу приликом транспорта пловилом</t>
  </si>
  <si>
    <t>12.99</t>
  </si>
  <si>
    <t>Остала осигурања од одговорности при употреби пловила</t>
  </si>
  <si>
    <t>13.01</t>
  </si>
  <si>
    <t>Осигурање од опште одговорности</t>
  </si>
  <si>
    <t>13.02</t>
  </si>
  <si>
    <t>Осигурање произвођача од одговорности за производе</t>
  </si>
  <si>
    <t>13.03</t>
  </si>
  <si>
    <t>Осигурање уговорене одговорности извођача грађевинских радова</t>
  </si>
  <si>
    <t>13.04</t>
  </si>
  <si>
    <t>Осигурање уговорене одговорности извођача монтажних радова</t>
  </si>
  <si>
    <t>13.05</t>
  </si>
  <si>
    <t>13.06</t>
  </si>
  <si>
    <t>Осигурање од одговорности ревизијских друштава</t>
  </si>
  <si>
    <t>13.07</t>
  </si>
  <si>
    <t>Осигурање од одговорности актуара</t>
  </si>
  <si>
    <t>13.08</t>
  </si>
  <si>
    <t>Осигурање од одговорности адвоката</t>
  </si>
  <si>
    <t>13.09</t>
  </si>
  <si>
    <t>Осигурање од одговорности љекара</t>
  </si>
  <si>
    <t>13.10</t>
  </si>
  <si>
    <t>Осигурање од пројектантске одговорности</t>
  </si>
  <si>
    <t>13.11</t>
  </si>
  <si>
    <t>Осигурање од одговорности нотара</t>
  </si>
  <si>
    <t>13.12</t>
  </si>
  <si>
    <t>Осигурање од одговорности друштва за посредовање у осигурању</t>
  </si>
  <si>
    <t>13.13</t>
  </si>
  <si>
    <t>Осигурање од одговорности шпедитера у међународном саобраћају</t>
  </si>
  <si>
    <t>13.14</t>
  </si>
  <si>
    <t>Осигурање од одговорности шпедитера у домаћем саобраћају</t>
  </si>
  <si>
    <t>13.15</t>
  </si>
  <si>
    <t>Осигурање од одговорности у жељезничком саобраћају</t>
  </si>
  <si>
    <t>13.16</t>
  </si>
  <si>
    <t>Осигурање гаранција произвођача, продавача и добављача</t>
  </si>
  <si>
    <t>13.17</t>
  </si>
  <si>
    <t>Осигурање од одговорности филмских предузећа</t>
  </si>
  <si>
    <t>13.18</t>
  </si>
  <si>
    <t>Осигурање од одговорности пројектних друштава</t>
  </si>
  <si>
    <t>13.19</t>
  </si>
  <si>
    <t>Осигурање од одговорности обављања детективских послова и послова обезбјеђења</t>
  </si>
  <si>
    <t>13.99</t>
  </si>
  <si>
    <t>Сва друга општа осигурања од грађанске одговорности</t>
  </si>
  <si>
    <t>14.01</t>
  </si>
  <si>
    <t>Осигурање новчаних потраживања осигураника од правних и других лица</t>
  </si>
  <si>
    <t>14.02</t>
  </si>
  <si>
    <t>Осигурање потраживања осигураника у вези са одобреним потрошачким кредитима</t>
  </si>
  <si>
    <t>14.03</t>
  </si>
  <si>
    <t>Осигурање потраживања осигураника у вези са одобреним стамбеним кредитима</t>
  </si>
  <si>
    <t>14.04</t>
  </si>
  <si>
    <t>Осигурање потраживања из послова финансијског лизинга</t>
  </si>
  <si>
    <t>14.05</t>
  </si>
  <si>
    <t>Осигурање потраживања по извозним пословима</t>
  </si>
  <si>
    <t>14.99</t>
  </si>
  <si>
    <t>Остала осигурања кредита</t>
  </si>
  <si>
    <t>15.01</t>
  </si>
  <si>
    <t>15.99</t>
  </si>
  <si>
    <t>Остала осигурања гаранција</t>
  </si>
  <si>
    <t>16.01</t>
  </si>
  <si>
    <t>Осигурање од финансијских губитака због прекида рада усљед опасности од пожара</t>
  </si>
  <si>
    <t>16.02</t>
  </si>
  <si>
    <t>Осигурање од финансијских губитака због прекида рада усљед лома машина</t>
  </si>
  <si>
    <t>16.03</t>
  </si>
  <si>
    <t>Осигурање разних приредби због атмосферских падавина</t>
  </si>
  <si>
    <t>16.04</t>
  </si>
  <si>
    <t>Осигурање од штете због откупа валутних фалсификата</t>
  </si>
  <si>
    <t>16.05</t>
  </si>
  <si>
    <t>Осигурање од штете у вези са средствима на текућим рачунима грађана и платним и кредитним картицама</t>
  </si>
  <si>
    <t>16.06</t>
  </si>
  <si>
    <t>Осигурање од финансијског ризика отказа туристичких путовања</t>
  </si>
  <si>
    <t>16.99</t>
  </si>
  <si>
    <t>Остала осигурања од финансијских губитака</t>
  </si>
  <si>
    <t>17.01</t>
  </si>
  <si>
    <t>17.99</t>
  </si>
  <si>
    <t>Остала осигурања трошкова правне заштите</t>
  </si>
  <si>
    <t>18.01</t>
  </si>
  <si>
    <t>Осигурање помоћи за вријеме пута изван мјеста боравка или пребивалишта</t>
  </si>
  <si>
    <t>18.99</t>
  </si>
  <si>
    <t>Остала осигурања помоћи на путовању</t>
  </si>
  <si>
    <t>Осигурање живота за случај смрти</t>
  </si>
  <si>
    <t>Осигурање живота за случај доживљења</t>
  </si>
  <si>
    <t>20.01</t>
  </si>
  <si>
    <t>Осигурање личне доживотне ренте</t>
  </si>
  <si>
    <t>20.02</t>
  </si>
  <si>
    <t>Осигурање личне ренте с одређеним трајањем</t>
  </si>
  <si>
    <t>20.99</t>
  </si>
  <si>
    <t>Остала рентна осигурања</t>
  </si>
  <si>
    <t>21.01</t>
  </si>
  <si>
    <t>21.02</t>
  </si>
  <si>
    <t>Додатно здравствено осигурање уз животно осигурање</t>
  </si>
  <si>
    <t>21.99</t>
  </si>
  <si>
    <t>Остала додатна осигурања лица уз животно осигурање</t>
  </si>
  <si>
    <t>22</t>
  </si>
  <si>
    <t>Осигурање брака и осигурање рођења</t>
  </si>
  <si>
    <t>23.01</t>
  </si>
  <si>
    <t>23.02</t>
  </si>
  <si>
    <t>23.03</t>
  </si>
  <si>
    <t>23.04</t>
  </si>
  <si>
    <t>23.99</t>
  </si>
  <si>
    <t>24</t>
  </si>
  <si>
    <t>Тонтине</t>
  </si>
  <si>
    <t>25</t>
  </si>
  <si>
    <t>26</t>
  </si>
  <si>
    <t>Управљање групним пензијским фондом</t>
  </si>
  <si>
    <t>Моторна возила иностране регистрације</t>
  </si>
  <si>
    <t>УКУПНО:</t>
  </si>
  <si>
    <t xml:space="preserve">Осигурање од пожара и других опасности изван индустрије и занатства </t>
  </si>
  <si>
    <t>Осигурање од пожара и других опасности у индустрији и занатству</t>
  </si>
  <si>
    <t>Остала осигурања имовине од пожара и других опасности</t>
  </si>
  <si>
    <t>Број први пут пријављених штета у извјештајном периоду</t>
  </si>
  <si>
    <t>Обрачуната премија извјештајног периода</t>
  </si>
  <si>
    <t>Уговорена премија поништене полисе</t>
  </si>
  <si>
    <t>Уговорена премија сторниране полисе</t>
  </si>
  <si>
    <t>Уговорена премија прекинуте полисе</t>
  </si>
  <si>
    <t>Обрачуната премија накнадне корекције</t>
  </si>
  <si>
    <t>Обрачуната премија у извјештајном периоду</t>
  </si>
  <si>
    <t>Број осигурања</t>
  </si>
  <si>
    <t>15=3+5-7-9-11</t>
  </si>
  <si>
    <t>16=4+6-8-10-12+14</t>
  </si>
  <si>
    <t>Неисплаћени ријешени одштетни захтјеви на крају извјештајног периода</t>
  </si>
  <si>
    <t xml:space="preserve">Трошкови спровођења осигурања </t>
  </si>
  <si>
    <t xml:space="preserve">Дозвољени режијски додатак </t>
  </si>
  <si>
    <t xml:space="preserve">Удио трошкова спровођења осигурања у режијском додатку </t>
  </si>
  <si>
    <t>5=3/4</t>
  </si>
  <si>
    <t>Извјештај о промјени премије неживотних осигурања
у Републици Српској</t>
  </si>
  <si>
    <t>Образац: ЗПО-Ф</t>
  </si>
  <si>
    <t>Осигурање критичних болести</t>
  </si>
  <si>
    <t>Осигурање робе за вријеме ускладиштења</t>
  </si>
  <si>
    <t xml:space="preserve">Попунити само укупно за врсте неживотних осигурања </t>
  </si>
  <si>
    <t xml:space="preserve">Попунити само укупно     </t>
  </si>
  <si>
    <t>08.03</t>
  </si>
  <si>
    <t>Осигурање од земљотреса</t>
  </si>
  <si>
    <t>16.07</t>
  </si>
  <si>
    <t>Осигурање финансијских губитака ради прекида рада због земљотреса</t>
  </si>
  <si>
    <t>Осигурање трошкова адвоката и других трошкова поступка</t>
  </si>
  <si>
    <t>Осигурање живота за случај смрти и доживљења (мјешовито осигурање)</t>
  </si>
  <si>
    <t>Остала осигурања живота</t>
  </si>
  <si>
    <t>23</t>
  </si>
  <si>
    <t>Осигурање са капитализацијом исплате</t>
  </si>
  <si>
    <t>Осигурање живота</t>
  </si>
  <si>
    <t>Рентно осигурање</t>
  </si>
  <si>
    <t xml:space="preserve">25 </t>
  </si>
  <si>
    <t>Животно осигурање које је повезано са инвестиционим фондовима</t>
  </si>
  <si>
    <t>Каско осигурање возила без сопственог погона</t>
  </si>
  <si>
    <t>Осигурање од одговорности за употребу моторних возила</t>
  </si>
  <si>
    <t>Осигурање од грађанске одговорности за употребу ваздухоплова</t>
  </si>
  <si>
    <t>Исплаћени одштетни захтјеви у извјештајном периоду</t>
  </si>
  <si>
    <t xml:space="preserve"> Осигурање лица од посљедица незгоде при обављању редовног занимања и ван њега</t>
  </si>
  <si>
    <r>
      <t>Осигурање лица од посљедица незгоде у моторним возилима и при обављању посебних дјелатности</t>
    </r>
    <r>
      <rPr>
        <b/>
        <sz val="8"/>
        <rFont val="Times New Roman"/>
        <family val="1"/>
        <charset val="204"/>
      </rPr>
      <t xml:space="preserve"> </t>
    </r>
  </si>
  <si>
    <t>Осигурање ученика и студената од посљедица незгоде</t>
  </si>
  <si>
    <t>Посебна осигурања омладине од посљедица незгоде</t>
  </si>
  <si>
    <t>Осигурање гостију, посјетилаца приредби, излетника и туриста од
посљедица незгоде</t>
  </si>
  <si>
    <t>Осигурање потрошача, претплатника и сл. од посљедица незгоде</t>
  </si>
  <si>
    <t>Друга посебна осигурања од посљедица незгоде</t>
  </si>
  <si>
    <t>Обавезно осигурање путника у јавном превозу од посљедица незгоде</t>
  </si>
  <si>
    <t>Остала осигурања од посљедица незгоде</t>
  </si>
  <si>
    <t>Осигурање возила која се крећу по копну, осим возила која се крећу по шинама</t>
  </si>
  <si>
    <t>Oстала осигурања штета на имовини</t>
  </si>
  <si>
    <t>Осигурање од осталих штета на имовини</t>
  </si>
  <si>
    <t>Обавезно осигурање власника односно корисника моторних возила од одговорности за штету причињену трећим лицима (осигурање од аутоодговорности)</t>
  </si>
  <si>
    <t>Обавезно осигурање власника односно корисника ваздухоплова од одговорности за штету причињену трећим лицима</t>
  </si>
  <si>
    <t>Добровољно осигурање власника односно корисника ваздухоплова од одговорности за штету причињену трећим лицима</t>
  </si>
  <si>
    <t>Обавезно осигурање власника односно корисника морских, ријечних, језерских и каналских пловила од одговорности за штету причињену трећим лицима</t>
  </si>
  <si>
    <t>Добровољно осигурање власника односно корисника морских, ријечних, језерских и каналских пловила од одговорности за штету причињену трећим лицима</t>
  </si>
  <si>
    <t>Осигурање од одговорности за употребу пловила</t>
  </si>
  <si>
    <t>Осигурање од одговорности власника опасних материја у току превоза</t>
  </si>
  <si>
    <t>13.20</t>
  </si>
  <si>
    <t>Осигурање од одговорности стечајних управника</t>
  </si>
  <si>
    <t>13.21</t>
  </si>
  <si>
    <t>Осигурање од одговорности судских вјештака</t>
  </si>
  <si>
    <t>Додатно осигурање од посљедице незгоде уз животно осигурање</t>
  </si>
  <si>
    <t>Додатно осигурање уз осигурање живота</t>
  </si>
  <si>
    <t>Осигурање за случај смрти код којег осигураник на себе преузима ризик улагања</t>
  </si>
  <si>
    <t>Осигурање за случај доживљења код којег осигураник на себе преузима ризик улагања</t>
  </si>
  <si>
    <t>Осигурање живота за случај смрти и доживљења (мјешовито осигурање) код којег осигураник на себе преузима ризик улагања</t>
  </si>
  <si>
    <t>Животно осигурање код којег осигураник на себе преузима ризик улагања с гаранцијом исплате</t>
  </si>
  <si>
    <t>Остала животна осигурања код којих осигураник на себе преузима ризик улагања</t>
  </si>
  <si>
    <t>Образац: П-Ш-Ф</t>
  </si>
  <si>
    <t>Врста возила</t>
  </si>
  <si>
    <t>Возила са преносивим таблицама</t>
  </si>
  <si>
    <t>Р.Б.</t>
  </si>
  <si>
    <t>ВРСТА ВОЗИЛА</t>
  </si>
  <si>
    <t>Остала животна осигурања код којих осигураник на себе преузима  ризик улагања</t>
  </si>
  <si>
    <t>Нова осигурања у току извјештајног периода</t>
  </si>
  <si>
    <t xml:space="preserve">Бруто уговорена премија саосигурања </t>
  </si>
  <si>
    <t>Бруто уговорена премија осигурања</t>
  </si>
  <si>
    <t>7=(3+5)</t>
  </si>
  <si>
    <t>8=(4+6)</t>
  </si>
  <si>
    <t>19=(9+11+13+15+17)</t>
  </si>
  <si>
    <t>20=(10+12+14+16+18)</t>
  </si>
  <si>
    <t>21=(7-19)</t>
  </si>
  <si>
    <t>22=(8-20)</t>
  </si>
  <si>
    <t>23=(дио од 21)</t>
  </si>
  <si>
    <t>24=(дио од 22)</t>
  </si>
  <si>
    <t>25=(дио од 21)</t>
  </si>
  <si>
    <t>26=(дио од 22)</t>
  </si>
  <si>
    <t>Извјештај о промјени премије животних осигурања
у Републици Српској</t>
  </si>
  <si>
    <t>ПРНЖ-Ф</t>
  </si>
  <si>
    <t>Извјештај о премији и штетама по врстама ризика у Републици Српској</t>
  </si>
  <si>
    <t>Извјештај о премији обавезног осигурања од аутоодговорности 
у Републици Српској</t>
  </si>
  <si>
    <t>Извјештај о штетама у Републици Српској</t>
  </si>
  <si>
    <t>Укупно пријављене штете у текућем извјештајном периоду</t>
  </si>
  <si>
    <t xml:space="preserve">Неисплаћени ријешени одштетни захтјеви из претходног извјештајног периода
</t>
  </si>
  <si>
    <t>Резервисане штете на крају извјештајног периода</t>
  </si>
  <si>
    <t>ТСО након разграничења  мора одговарати стању на аналитичкој књиговодственој картици филијале у РС.</t>
  </si>
  <si>
    <t>Извјештај о премији осигурања и накнадама по продајним каналима 
у Републици Српској</t>
  </si>
  <si>
    <t>Извјештај 
о штетама осигурањa од одговорности за моторна возила
у Републици Српској</t>
  </si>
  <si>
    <t>Пријављени одштетни захтјеви у текућем извјештајном периоду + реактивирани</t>
  </si>
  <si>
    <t>Резерве за пријављене штете на крају извјештајног периода</t>
  </si>
  <si>
    <t>Исплаћени одштетни захтјеви у текућем извјештајном периоду</t>
  </si>
  <si>
    <r>
      <t xml:space="preserve">Стање на почетку </t>
    </r>
    <r>
      <rPr>
        <sz val="7"/>
        <rFont val="Times New Roman"/>
        <family val="1"/>
        <charset val="204"/>
      </rPr>
      <t>извјештајног</t>
    </r>
    <r>
      <rPr>
        <sz val="7"/>
        <rFont val="Times New Roman"/>
        <family val="1"/>
      </rPr>
      <t xml:space="preserve"> периода</t>
    </r>
  </si>
  <si>
    <r>
      <t xml:space="preserve">Стање на крају </t>
    </r>
    <r>
      <rPr>
        <sz val="7"/>
        <rFont val="Times New Roman"/>
        <family val="1"/>
        <charset val="204"/>
      </rPr>
      <t>извјештајног</t>
    </r>
    <r>
      <rPr>
        <sz val="7"/>
        <rFont val="Times New Roman"/>
        <family val="1"/>
      </rPr>
      <t xml:space="preserve"> пе</t>
    </r>
    <r>
      <rPr>
        <sz val="7"/>
        <rFont val="Times New Roman"/>
        <family val="1"/>
        <charset val="204"/>
      </rPr>
      <t>р</t>
    </r>
    <r>
      <rPr>
        <sz val="7"/>
        <rFont val="Times New Roman"/>
        <family val="1"/>
      </rPr>
      <t xml:space="preserve">иода
</t>
    </r>
  </si>
  <si>
    <t>Извјештај о квалификационој структури и броју запослених 
у Републици Српској</t>
  </si>
  <si>
    <t>Извјештај о коришћењу услуга заступника/посредника у осигурању 
у Републици Српској</t>
  </si>
  <si>
    <t>Извјештај 
 о трошковима спровођења осигурања по врстама неживотних осигурања 
у Републици Српској</t>
  </si>
  <si>
    <t>Извјештај о трошковима спровођења осигурања  и разграничењу трошкова прибаве по врстама трошкова у Републици Српској</t>
  </si>
  <si>
    <t>Образац:ТСО-Ф</t>
  </si>
  <si>
    <t>Брокерско друштво</t>
  </si>
  <si>
    <t>Предузетничка радња за заступање у осигурању</t>
  </si>
  <si>
    <t>Извјештај о oрганизационим дијеловима филијале и броју запослених у Републици Српској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</si>
</sst>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11C1A]dd\.mm\.yyyy;@"/>
    <numFmt numFmtId="166" formatCode="\A\r\i\a\l"/>
    <numFmt numFmtId="167" formatCode="m\o\n\th\ d\,\ yyyy"/>
    <numFmt numFmtId="168" formatCode="#,#00"/>
    <numFmt numFmtId="169" formatCode="#,"/>
  </numFmts>
  <fonts count="46" x14ac:knownFonts="1">
    <font>
      <sz val="11"/>
      <color theme="1"/>
      <name val="Calibri"/>
      <family val="2"/>
      <scheme val="minor"/>
    </font>
    <font>
      <sz val="11"/>
      <color theme="1"/>
      <name val="Calibri"/>
      <family val="2"/>
      <scheme val="minor"/>
    </font>
    <font>
      <sz val="10"/>
      <name val="Arial"/>
      <family val="2"/>
    </font>
    <font>
      <sz val="10"/>
      <name val="Arial"/>
      <family val="2"/>
      <charset val="204"/>
    </font>
    <font>
      <sz val="1"/>
      <color indexed="8"/>
      <name val="Courier"/>
      <family val="3"/>
    </font>
    <font>
      <b/>
      <sz val="1"/>
      <color indexed="8"/>
      <name val="Courier"/>
      <family val="3"/>
    </font>
    <font>
      <sz val="10"/>
      <name val="Times New Roman"/>
      <family val="1"/>
    </font>
    <font>
      <sz val="10"/>
      <color indexed="8"/>
      <name val="Arial"/>
      <family val="2"/>
    </font>
    <font>
      <sz val="10"/>
      <name val="Arial"/>
      <family val="2"/>
      <charset val="204"/>
    </font>
    <font>
      <u/>
      <sz val="11"/>
      <color theme="10"/>
      <name val="Calibri"/>
      <family val="2"/>
      <scheme val="minor"/>
    </font>
    <font>
      <sz val="10"/>
      <name val="Times New Roman"/>
      <family val="1"/>
      <charset val="204"/>
    </font>
    <font>
      <sz val="9"/>
      <name val="Times New Roman"/>
      <family val="1"/>
      <charset val="204"/>
    </font>
    <font>
      <sz val="8"/>
      <name val="Times New Roman"/>
      <family val="1"/>
      <charset val="204"/>
    </font>
    <font>
      <sz val="11"/>
      <name val="Times New Roman"/>
      <family val="1"/>
      <charset val="204"/>
    </font>
    <font>
      <b/>
      <sz val="14"/>
      <name val="Times New Roman"/>
      <family val="1"/>
      <charset val="204"/>
    </font>
    <font>
      <sz val="7"/>
      <name val="Times New Roman"/>
      <family val="1"/>
      <charset val="204"/>
    </font>
    <font>
      <b/>
      <sz val="8"/>
      <name val="Times New Roman"/>
      <family val="1"/>
      <charset val="204"/>
    </font>
    <font>
      <sz val="8"/>
      <name val="Times New Roman"/>
      <family val="1"/>
    </font>
    <font>
      <b/>
      <sz val="8"/>
      <name val="Times New Roman"/>
      <family val="1"/>
    </font>
    <font>
      <sz val="9"/>
      <name val="Times New Roman"/>
      <family val="1"/>
    </font>
    <font>
      <sz val="10"/>
      <name val="Times New Roman"/>
      <family val="1"/>
      <charset val="238"/>
    </font>
    <font>
      <b/>
      <sz val="10"/>
      <name val="Arial"/>
      <family val="2"/>
      <charset val="238"/>
    </font>
    <font>
      <sz val="7"/>
      <name val="Times New Roman"/>
      <family val="1"/>
    </font>
    <font>
      <sz val="11"/>
      <name val="Calibri"/>
      <family val="2"/>
      <scheme val="minor"/>
    </font>
    <font>
      <u/>
      <sz val="11"/>
      <name val="Calibri"/>
      <family val="2"/>
      <scheme val="minor"/>
    </font>
    <font>
      <sz val="14"/>
      <name val="Calibri"/>
      <family val="2"/>
      <scheme val="minor"/>
    </font>
    <font>
      <b/>
      <sz val="9"/>
      <name val="Times New Roman"/>
      <family val="1"/>
    </font>
    <font>
      <b/>
      <sz val="7"/>
      <name val="Times New Roman"/>
      <family val="1"/>
    </font>
    <font>
      <b/>
      <sz val="12"/>
      <name val="Times New Roman"/>
      <family val="1"/>
      <charset val="204"/>
    </font>
    <font>
      <sz val="12"/>
      <name val="Times New Roman"/>
      <family val="1"/>
      <charset val="204"/>
    </font>
    <font>
      <sz val="8"/>
      <name val="Times New Roman"/>
      <family val="1"/>
      <charset val="238"/>
    </font>
    <font>
      <b/>
      <sz val="8"/>
      <name val="Times New Roman"/>
      <family val="1"/>
      <charset val="238"/>
    </font>
    <font>
      <sz val="9"/>
      <name val="Times New Roman"/>
      <family val="1"/>
      <charset val="238"/>
    </font>
    <font>
      <sz val="11"/>
      <name val="Times New Roman"/>
      <family val="1"/>
      <charset val="238"/>
    </font>
    <font>
      <b/>
      <sz val="12"/>
      <name val="Times New Roman"/>
      <family val="1"/>
      <charset val="238"/>
    </font>
    <font>
      <sz val="7"/>
      <name val="Times New Roman"/>
      <family val="1"/>
      <charset val="238"/>
    </font>
    <font>
      <b/>
      <sz val="14"/>
      <name val="Times New Roman"/>
      <family val="1"/>
      <charset val="238"/>
    </font>
    <font>
      <sz val="6"/>
      <name val="Times New Roman"/>
      <family val="1"/>
      <charset val="238"/>
    </font>
    <font>
      <sz val="10"/>
      <name val="Arial"/>
      <family val="2"/>
      <charset val="238"/>
    </font>
    <font>
      <b/>
      <sz val="7"/>
      <name val="Times New Roman"/>
      <family val="1"/>
      <charset val="238"/>
    </font>
    <font>
      <b/>
      <sz val="9"/>
      <name val="Times New Roman"/>
      <family val="1"/>
      <charset val="238"/>
    </font>
    <font>
      <sz val="11"/>
      <name val="Times New Roman"/>
      <family val="1"/>
    </font>
    <font>
      <b/>
      <sz val="14"/>
      <name val="Times New Roman"/>
      <family val="1"/>
    </font>
    <font>
      <sz val="12"/>
      <name val="Calibri"/>
      <family val="2"/>
      <scheme val="minor"/>
    </font>
    <font>
      <b/>
      <sz val="11"/>
      <name val="Times New Roman"/>
      <family val="1"/>
      <charset val="204"/>
    </font>
    <font>
      <sz val="11"/>
      <name val="Calibri"/>
      <family val="2"/>
      <charset val="238"/>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5" tint="0.59999389629810485"/>
        <bgColor indexed="64"/>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hair">
        <color auto="1"/>
      </bottom>
      <diagonal/>
    </border>
    <border>
      <left/>
      <right/>
      <top style="hair">
        <color auto="1"/>
      </top>
      <bottom style="hair">
        <color auto="1"/>
      </bottom>
      <diagonal/>
    </border>
    <border diagonalUp="1">
      <left style="thin">
        <color indexed="64"/>
      </left>
      <right style="thin">
        <color indexed="64"/>
      </right>
      <top style="thin">
        <color indexed="64"/>
      </top>
      <bottom style="thin">
        <color indexed="64"/>
      </bottom>
      <diagonal style="dashed">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dashed">
        <color indexed="64"/>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dashed">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s>
  <cellStyleXfs count="17">
    <xf numFmtId="0" fontId="0" fillId="0" borderId="0"/>
    <xf numFmtId="0" fontId="2" fillId="0" borderId="0"/>
    <xf numFmtId="0" fontId="1" fillId="0" borderId="0"/>
    <xf numFmtId="0" fontId="2" fillId="0" borderId="0"/>
    <xf numFmtId="0" fontId="3" fillId="0" borderId="0"/>
    <xf numFmtId="164" fontId="2" fillId="0" borderId="0" applyFont="0" applyFill="0" applyBorder="0" applyAlignment="0" applyProtection="0"/>
    <xf numFmtId="0" fontId="1" fillId="0" borderId="0"/>
    <xf numFmtId="167" fontId="4" fillId="0" borderId="0">
      <protection locked="0"/>
    </xf>
    <xf numFmtId="168" fontId="4" fillId="0" borderId="0">
      <protection locked="0"/>
    </xf>
    <xf numFmtId="169" fontId="5" fillId="0" borderId="0">
      <protection locked="0"/>
    </xf>
    <xf numFmtId="169" fontId="5" fillId="0" borderId="0">
      <protection locked="0"/>
    </xf>
    <xf numFmtId="0" fontId="6" fillId="0" borderId="0"/>
    <xf numFmtId="0" fontId="7" fillId="0" borderId="0">
      <alignment vertical="top"/>
    </xf>
    <xf numFmtId="0" fontId="8" fillId="0" borderId="0"/>
    <xf numFmtId="0" fontId="9" fillId="0" borderId="0" applyNumberFormat="0" applyFill="0" applyBorder="0" applyAlignment="0" applyProtection="0"/>
    <xf numFmtId="0" fontId="2" fillId="0" borderId="0"/>
    <xf numFmtId="0" fontId="2" fillId="0" borderId="0"/>
  </cellStyleXfs>
  <cellXfs count="593">
    <xf numFmtId="0" fontId="0" fillId="0" borderId="0" xfId="0"/>
    <xf numFmtId="0" fontId="11" fillId="2" borderId="0" xfId="0" applyFont="1" applyFill="1"/>
    <xf numFmtId="49" fontId="12" fillId="2" borderId="0" xfId="0" applyNumberFormat="1" applyFont="1" applyFill="1" applyAlignment="1">
      <alignment horizontal="left"/>
    </xf>
    <xf numFmtId="0" fontId="13" fillId="0" borderId="0" xfId="0" applyFont="1"/>
    <xf numFmtId="0" fontId="10" fillId="0" borderId="0" xfId="4" applyFont="1"/>
    <xf numFmtId="0" fontId="12" fillId="2" borderId="0" xfId="2" applyFont="1" applyFill="1"/>
    <xf numFmtId="49" fontId="12" fillId="2" borderId="0" xfId="4" applyNumberFormat="1" applyFont="1" applyFill="1" applyAlignment="1">
      <alignment horizontal="center"/>
    </xf>
    <xf numFmtId="49" fontId="12" fillId="2" borderId="0" xfId="0" applyNumberFormat="1" applyFont="1" applyFill="1" applyAlignment="1" applyProtection="1">
      <alignment horizontal="left"/>
      <protection locked="0"/>
    </xf>
    <xf numFmtId="0" fontId="10" fillId="2" borderId="0" xfId="1" applyFont="1" applyFill="1"/>
    <xf numFmtId="166" fontId="12" fillId="2" borderId="0" xfId="1" applyNumberFormat="1" applyFont="1" applyFill="1" applyAlignment="1">
      <alignment horizontal="center" vertical="center" wrapText="1"/>
    </xf>
    <xf numFmtId="166" fontId="11" fillId="2" borderId="0" xfId="1" applyNumberFormat="1" applyFont="1" applyFill="1" applyAlignment="1">
      <alignment horizontal="right"/>
    </xf>
    <xf numFmtId="0" fontId="12" fillId="2" borderId="0" xfId="4" applyFont="1" applyFill="1" applyAlignment="1">
      <alignment wrapText="1"/>
    </xf>
    <xf numFmtId="0" fontId="16" fillId="2" borderId="0" xfId="4" applyFont="1" applyFill="1" applyAlignment="1">
      <alignment wrapText="1"/>
    </xf>
    <xf numFmtId="0" fontId="12" fillId="2" borderId="0" xfId="4" applyFont="1" applyFill="1" applyAlignment="1">
      <alignment horizontal="center"/>
    </xf>
    <xf numFmtId="0" fontId="12" fillId="2" borderId="0" xfId="4" applyFont="1" applyFill="1"/>
    <xf numFmtId="0" fontId="12" fillId="2" borderId="0" xfId="4" applyFont="1" applyFill="1" applyAlignment="1">
      <alignment horizontal="right"/>
    </xf>
    <xf numFmtId="0" fontId="12" fillId="0" borderId="5" xfId="1" applyFont="1" applyBorder="1" applyAlignment="1">
      <alignment horizontal="center" vertical="center" wrapText="1"/>
    </xf>
    <xf numFmtId="0" fontId="12" fillId="0" borderId="7" xfId="1" applyFont="1" applyBorder="1" applyAlignment="1">
      <alignment horizontal="center" vertical="center" wrapText="1"/>
    </xf>
    <xf numFmtId="3" fontId="12" fillId="0" borderId="10" xfId="1" applyNumberFormat="1" applyFont="1" applyBorder="1" applyProtection="1">
      <protection locked="0"/>
    </xf>
    <xf numFmtId="3" fontId="12" fillId="0" borderId="13" xfId="1" applyNumberFormat="1" applyFont="1" applyBorder="1" applyProtection="1">
      <protection locked="0"/>
    </xf>
    <xf numFmtId="0" fontId="12" fillId="2" borderId="0" xfId="4" applyFont="1" applyFill="1" applyProtection="1">
      <protection locked="0"/>
    </xf>
    <xf numFmtId="0" fontId="12" fillId="0" borderId="5" xfId="4" applyFont="1" applyBorder="1" applyAlignment="1">
      <alignment horizontal="center" vertical="center" wrapText="1"/>
    </xf>
    <xf numFmtId="0" fontId="12" fillId="0" borderId="7" xfId="4" applyFont="1" applyBorder="1" applyAlignment="1">
      <alignment horizontal="center" vertical="center"/>
    </xf>
    <xf numFmtId="0" fontId="12" fillId="0" borderId="7" xfId="4" applyFont="1" applyBorder="1" applyAlignment="1">
      <alignment horizontal="center" vertical="center" wrapText="1"/>
    </xf>
    <xf numFmtId="0" fontId="12" fillId="0" borderId="6" xfId="4" applyFont="1" applyBorder="1" applyAlignment="1">
      <alignment horizontal="center" vertical="center" wrapText="1"/>
    </xf>
    <xf numFmtId="0" fontId="12" fillId="0" borderId="8" xfId="4" applyFont="1" applyBorder="1" applyAlignment="1">
      <alignment horizontal="center" vertical="center" wrapText="1"/>
    </xf>
    <xf numFmtId="166" fontId="11" fillId="2" borderId="0" xfId="1" applyNumberFormat="1" applyFont="1" applyFill="1" applyAlignment="1">
      <alignment horizontal="center" vertical="top" wrapText="1"/>
    </xf>
    <xf numFmtId="166" fontId="11" fillId="2" borderId="0" xfId="1" applyNumberFormat="1" applyFont="1" applyFill="1" applyAlignment="1">
      <alignment horizontal="center" wrapText="1"/>
    </xf>
    <xf numFmtId="165" fontId="11" fillId="2" borderId="0" xfId="0" applyNumberFormat="1" applyFont="1" applyFill="1" applyAlignment="1">
      <alignment horizontal="left"/>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5" xfId="0" applyFont="1" applyBorder="1" applyAlignment="1">
      <alignment horizontal="center" wrapText="1"/>
    </xf>
    <xf numFmtId="0" fontId="11" fillId="0" borderId="16" xfId="0" applyFont="1" applyBorder="1" applyAlignment="1">
      <alignment horizontal="center" wrapText="1"/>
    </xf>
    <xf numFmtId="0" fontId="11" fillId="0" borderId="34" xfId="0" applyFont="1" applyBorder="1" applyAlignment="1">
      <alignment horizontal="center" wrapText="1"/>
    </xf>
    <xf numFmtId="0" fontId="11" fillId="0" borderId="17" xfId="0" applyFont="1" applyBorder="1" applyAlignment="1">
      <alignment horizontal="center" wrapText="1"/>
    </xf>
    <xf numFmtId="49" fontId="11" fillId="2" borderId="9" xfId="1" applyNumberFormat="1" applyFont="1" applyFill="1" applyBorder="1" applyAlignment="1">
      <alignment horizontal="center" vertical="top" wrapText="1"/>
    </xf>
    <xf numFmtId="49" fontId="11" fillId="2" borderId="10" xfId="1" applyNumberFormat="1" applyFont="1" applyFill="1" applyBorder="1" applyAlignment="1">
      <alignment horizontal="center" wrapText="1"/>
    </xf>
    <xf numFmtId="3" fontId="11" fillId="2" borderId="11" xfId="1" applyNumberFormat="1" applyFont="1" applyFill="1" applyBorder="1" applyAlignment="1" applyProtection="1">
      <alignment horizontal="center" vertical="top" wrapText="1"/>
      <protection locked="0"/>
    </xf>
    <xf numFmtId="49" fontId="11" fillId="2" borderId="12" xfId="1" applyNumberFormat="1" applyFont="1" applyFill="1" applyBorder="1" applyAlignment="1">
      <alignment horizontal="center" vertical="top" wrapText="1"/>
    </xf>
    <xf numFmtId="49" fontId="11" fillId="2" borderId="13" xfId="1" applyNumberFormat="1" applyFont="1" applyFill="1" applyBorder="1" applyAlignment="1">
      <alignment horizontal="center" wrapText="1"/>
    </xf>
    <xf numFmtId="3" fontId="11" fillId="0" borderId="16" xfId="0" applyNumberFormat="1" applyFont="1" applyBorder="1" applyAlignment="1">
      <alignment horizontal="center" vertical="center" wrapText="1"/>
    </xf>
    <xf numFmtId="3" fontId="11" fillId="0" borderId="54" xfId="0" applyNumberFormat="1" applyFont="1" applyBorder="1" applyAlignment="1">
      <alignment horizontal="center" vertical="center" wrapText="1"/>
    </xf>
    <xf numFmtId="3" fontId="12" fillId="0" borderId="10" xfId="4" applyNumberFormat="1" applyFont="1" applyBorder="1" applyProtection="1">
      <protection locked="0"/>
    </xf>
    <xf numFmtId="3" fontId="12" fillId="0" borderId="13" xfId="4" applyNumberFormat="1" applyFont="1" applyBorder="1" applyProtection="1">
      <protection locked="0"/>
    </xf>
    <xf numFmtId="3" fontId="12" fillId="0" borderId="33" xfId="4" applyNumberFormat="1" applyFont="1" applyBorder="1" applyProtection="1">
      <protection locked="0"/>
    </xf>
    <xf numFmtId="3" fontId="12" fillId="0" borderId="27" xfId="4" applyNumberFormat="1" applyFont="1" applyBorder="1" applyProtection="1">
      <protection locked="0"/>
    </xf>
    <xf numFmtId="3" fontId="12" fillId="0" borderId="22" xfId="4" applyNumberFormat="1" applyFont="1" applyBorder="1" applyProtection="1">
      <protection locked="0"/>
    </xf>
    <xf numFmtId="3" fontId="12" fillId="0" borderId="22" xfId="4" applyNumberFormat="1" applyFont="1" applyBorder="1"/>
    <xf numFmtId="3" fontId="12" fillId="0" borderId="13" xfId="4" applyNumberFormat="1" applyFont="1" applyBorder="1"/>
    <xf numFmtId="49" fontId="11" fillId="3" borderId="10" xfId="1" applyNumberFormat="1" applyFont="1" applyFill="1" applyBorder="1" applyAlignment="1">
      <alignment horizontal="center" wrapText="1"/>
    </xf>
    <xf numFmtId="166" fontId="11" fillId="3" borderId="0" xfId="1" applyNumberFormat="1" applyFont="1" applyFill="1" applyAlignment="1">
      <alignment horizontal="center" vertical="top" wrapText="1"/>
    </xf>
    <xf numFmtId="166" fontId="11" fillId="3" borderId="0" xfId="1" applyNumberFormat="1" applyFont="1" applyFill="1" applyAlignment="1">
      <alignment horizontal="center" wrapText="1"/>
    </xf>
    <xf numFmtId="166" fontId="11" fillId="3" borderId="0" xfId="1" applyNumberFormat="1" applyFont="1" applyFill="1" applyAlignment="1">
      <alignment horizontal="right"/>
    </xf>
    <xf numFmtId="0" fontId="13" fillId="3" borderId="0" xfId="0" applyFont="1" applyFill="1"/>
    <xf numFmtId="0" fontId="12" fillId="3" borderId="0" xfId="0" applyFont="1" applyFill="1"/>
    <xf numFmtId="0" fontId="11" fillId="3" borderId="0" xfId="0" applyFont="1" applyFill="1"/>
    <xf numFmtId="165" fontId="11" fillId="3" borderId="0" xfId="0" applyNumberFormat="1" applyFont="1" applyFill="1" applyAlignment="1">
      <alignment horizontal="left"/>
    </xf>
    <xf numFmtId="0" fontId="10" fillId="3" borderId="0" xfId="1" applyFont="1" applyFill="1"/>
    <xf numFmtId="0" fontId="11" fillId="3" borderId="25"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15" xfId="0" applyFont="1" applyFill="1" applyBorder="1" applyAlignment="1">
      <alignment horizontal="center" wrapText="1"/>
    </xf>
    <xf numFmtId="0" fontId="11" fillId="3" borderId="16" xfId="0" applyFont="1" applyFill="1" applyBorder="1" applyAlignment="1">
      <alignment horizontal="center" wrapText="1"/>
    </xf>
    <xf numFmtId="0" fontId="11" fillId="3" borderId="34" xfId="0" applyFont="1" applyFill="1" applyBorder="1" applyAlignment="1">
      <alignment horizontal="center" wrapText="1"/>
    </xf>
    <xf numFmtId="0" fontId="11" fillId="3" borderId="17" xfId="0" applyFont="1" applyFill="1" applyBorder="1" applyAlignment="1">
      <alignment horizontal="center" wrapText="1"/>
    </xf>
    <xf numFmtId="49" fontId="11" fillId="3" borderId="9" xfId="1" applyNumberFormat="1" applyFont="1" applyFill="1" applyBorder="1" applyAlignment="1">
      <alignment horizontal="center" vertical="top" wrapText="1"/>
    </xf>
    <xf numFmtId="3" fontId="11" fillId="3" borderId="11" xfId="1" applyNumberFormat="1" applyFont="1" applyFill="1" applyBorder="1" applyAlignment="1" applyProtection="1">
      <alignment horizontal="center" vertical="top" wrapText="1"/>
      <protection locked="0"/>
    </xf>
    <xf numFmtId="49" fontId="11" fillId="3" borderId="12" xfId="1" applyNumberFormat="1" applyFont="1" applyFill="1" applyBorder="1" applyAlignment="1">
      <alignment horizontal="center" vertical="top" wrapText="1"/>
    </xf>
    <xf numFmtId="49" fontId="11" fillId="3" borderId="13" xfId="1" applyNumberFormat="1" applyFont="1" applyFill="1" applyBorder="1" applyAlignment="1">
      <alignment horizontal="center" wrapText="1"/>
    </xf>
    <xf numFmtId="3" fontId="11" fillId="3" borderId="16" xfId="0" applyNumberFormat="1" applyFont="1" applyFill="1" applyBorder="1" applyAlignment="1">
      <alignment horizontal="center" vertical="center" wrapText="1"/>
    </xf>
    <xf numFmtId="3" fontId="11" fillId="3" borderId="54" xfId="0" applyNumberFormat="1" applyFont="1" applyFill="1" applyBorder="1" applyAlignment="1">
      <alignment horizontal="center" vertical="center" wrapText="1"/>
    </xf>
    <xf numFmtId="49" fontId="12" fillId="2" borderId="0" xfId="4" applyNumberFormat="1" applyFont="1" applyFill="1" applyAlignment="1">
      <alignment horizontal="center" vertical="center" wrapText="1"/>
    </xf>
    <xf numFmtId="0" fontId="12" fillId="2" borderId="0" xfId="4" applyFont="1" applyFill="1" applyAlignment="1">
      <alignment horizontal="left"/>
    </xf>
    <xf numFmtId="0" fontId="12" fillId="0" borderId="0" xfId="0" applyFont="1"/>
    <xf numFmtId="49" fontId="12" fillId="2" borderId="0" xfId="0" applyNumberFormat="1" applyFont="1" applyFill="1" applyProtection="1">
      <protection locked="0"/>
    </xf>
    <xf numFmtId="165" fontId="12" fillId="2" borderId="0" xfId="0" applyNumberFormat="1" applyFont="1" applyFill="1" applyAlignment="1" applyProtection="1">
      <alignment horizontal="left"/>
      <protection locked="0"/>
    </xf>
    <xf numFmtId="1" fontId="12" fillId="2" borderId="0" xfId="0" applyNumberFormat="1" applyFont="1" applyFill="1" applyAlignment="1" applyProtection="1">
      <alignment horizontal="left"/>
      <protection locked="0"/>
    </xf>
    <xf numFmtId="49" fontId="12" fillId="0" borderId="9" xfId="1" applyNumberFormat="1" applyFont="1" applyBorder="1" applyAlignment="1">
      <alignment horizontal="center"/>
    </xf>
    <xf numFmtId="0" fontId="12" fillId="0" borderId="10" xfId="1" applyFont="1" applyBorder="1" applyAlignment="1">
      <alignment horizontal="left" wrapText="1"/>
    </xf>
    <xf numFmtId="49" fontId="12" fillId="0" borderId="12" xfId="1" applyNumberFormat="1" applyFont="1" applyBorder="1" applyAlignment="1">
      <alignment horizontal="center"/>
    </xf>
    <xf numFmtId="0" fontId="12" fillId="0" borderId="13" xfId="1" applyFont="1" applyBorder="1" applyAlignment="1">
      <alignment horizontal="left" wrapText="1"/>
    </xf>
    <xf numFmtId="49" fontId="12" fillId="0" borderId="5" xfId="1" applyNumberFormat="1" applyFont="1" applyBorder="1" applyAlignment="1">
      <alignment horizontal="center"/>
    </xf>
    <xf numFmtId="0" fontId="12" fillId="0" borderId="7" xfId="1" applyFont="1" applyBorder="1" applyAlignment="1">
      <alignment horizontal="left" wrapText="1"/>
    </xf>
    <xf numFmtId="3" fontId="12" fillId="0" borderId="7" xfId="1" applyNumberFormat="1" applyFont="1" applyBorder="1"/>
    <xf numFmtId="0" fontId="6" fillId="0" borderId="0" xfId="4" applyFont="1"/>
    <xf numFmtId="49" fontId="10" fillId="2" borderId="0" xfId="0" applyNumberFormat="1" applyFont="1" applyFill="1" applyAlignment="1">
      <alignment horizontal="left"/>
    </xf>
    <xf numFmtId="165" fontId="10" fillId="2" borderId="0" xfId="0" applyNumberFormat="1" applyFont="1" applyFill="1" applyAlignment="1">
      <alignment horizontal="left"/>
    </xf>
    <xf numFmtId="0" fontId="10" fillId="2" borderId="0" xfId="0" applyFont="1" applyFill="1" applyAlignment="1">
      <alignment horizontal="left"/>
    </xf>
    <xf numFmtId="1" fontId="10" fillId="2" borderId="0" xfId="0" applyNumberFormat="1" applyFont="1" applyFill="1" applyAlignment="1">
      <alignment horizontal="left"/>
    </xf>
    <xf numFmtId="0" fontId="10" fillId="0" borderId="0" xfId="4" applyFont="1" applyProtection="1">
      <protection locked="0"/>
    </xf>
    <xf numFmtId="0" fontId="10" fillId="2" borderId="0" xfId="4" applyFont="1" applyFill="1" applyProtection="1">
      <protection locked="0"/>
    </xf>
    <xf numFmtId="0" fontId="12" fillId="0" borderId="13" xfId="1" applyFont="1" applyBorder="1" applyAlignment="1">
      <alignment vertical="center" wrapText="1"/>
    </xf>
    <xf numFmtId="0" fontId="20" fillId="0" borderId="0" xfId="4" applyFont="1"/>
    <xf numFmtId="3" fontId="11" fillId="3" borderId="29" xfId="1" applyNumberFormat="1" applyFont="1" applyFill="1" applyBorder="1" applyAlignment="1">
      <alignment horizontal="center" wrapText="1"/>
    </xf>
    <xf numFmtId="3" fontId="11" fillId="3" borderId="24" xfId="1" applyNumberFormat="1" applyFont="1" applyFill="1" applyBorder="1" applyAlignment="1">
      <alignment horizontal="center" wrapText="1"/>
    </xf>
    <xf numFmtId="3" fontId="11" fillId="2" borderId="29" xfId="1" applyNumberFormat="1" applyFont="1" applyFill="1" applyBorder="1" applyAlignment="1">
      <alignment horizontal="center" wrapText="1"/>
    </xf>
    <xf numFmtId="3" fontId="11" fillId="2" borderId="24" xfId="1" applyNumberFormat="1" applyFont="1" applyFill="1" applyBorder="1" applyAlignment="1">
      <alignment horizontal="center" wrapText="1"/>
    </xf>
    <xf numFmtId="3" fontId="12" fillId="0" borderId="10" xfId="4" applyNumberFormat="1" applyFont="1" applyBorder="1"/>
    <xf numFmtId="3" fontId="12" fillId="0" borderId="29" xfId="4" applyNumberFormat="1" applyFont="1" applyBorder="1" applyProtection="1">
      <protection locked="0"/>
    </xf>
    <xf numFmtId="3" fontId="12" fillId="0" borderId="49" xfId="4" applyNumberFormat="1" applyFont="1" applyBorder="1" applyProtection="1">
      <protection locked="0"/>
    </xf>
    <xf numFmtId="3" fontId="12" fillId="0" borderId="50" xfId="4" applyNumberFormat="1" applyFont="1" applyBorder="1" applyProtection="1">
      <protection locked="0"/>
    </xf>
    <xf numFmtId="3" fontId="12" fillId="0" borderId="33" xfId="4" applyNumberFormat="1" applyFont="1" applyBorder="1"/>
    <xf numFmtId="3" fontId="12" fillId="0" borderId="25" xfId="4" applyNumberFormat="1" applyFont="1" applyBorder="1" applyProtection="1">
      <protection locked="0"/>
    </xf>
    <xf numFmtId="3" fontId="12" fillId="0" borderId="52" xfId="4" applyNumberFormat="1" applyFont="1" applyBorder="1" applyProtection="1">
      <protection locked="0"/>
    </xf>
    <xf numFmtId="3" fontId="12" fillId="0" borderId="7" xfId="4" applyNumberFormat="1" applyFont="1" applyBorder="1"/>
    <xf numFmtId="3" fontId="12" fillId="0" borderId="6" xfId="4" applyNumberFormat="1" applyFont="1" applyBorder="1"/>
    <xf numFmtId="3" fontId="12" fillId="0" borderId="46" xfId="4" applyNumberFormat="1" applyFont="1" applyBorder="1"/>
    <xf numFmtId="3" fontId="12" fillId="0" borderId="47" xfId="4" applyNumberFormat="1" applyFont="1" applyBorder="1"/>
    <xf numFmtId="3" fontId="12" fillId="0" borderId="49" xfId="4" applyNumberFormat="1" applyFont="1" applyBorder="1"/>
    <xf numFmtId="3" fontId="12" fillId="0" borderId="16" xfId="4" applyNumberFormat="1" applyFont="1" applyBorder="1"/>
    <xf numFmtId="3" fontId="12" fillId="0" borderId="34" xfId="4" applyNumberFormat="1" applyFont="1" applyBorder="1"/>
    <xf numFmtId="3" fontId="12" fillId="0" borderId="48" xfId="4" applyNumberFormat="1" applyFont="1" applyBorder="1"/>
    <xf numFmtId="3" fontId="12" fillId="0" borderId="37" xfId="1" applyNumberFormat="1" applyFont="1" applyBorder="1" applyProtection="1">
      <protection locked="0"/>
    </xf>
    <xf numFmtId="3" fontId="12" fillId="0" borderId="14" xfId="1" applyNumberFormat="1" applyFont="1" applyBorder="1" applyProtection="1">
      <protection locked="0"/>
    </xf>
    <xf numFmtId="3" fontId="12" fillId="0" borderId="8" xfId="1" applyNumberFormat="1" applyFont="1" applyBorder="1"/>
    <xf numFmtId="0" fontId="14" fillId="3" borderId="0" xfId="0" applyFont="1" applyFill="1" applyAlignment="1">
      <alignment horizontal="center" vertical="center"/>
    </xf>
    <xf numFmtId="3" fontId="12" fillId="0" borderId="13" xfId="1" applyNumberFormat="1" applyFont="1" applyBorder="1" applyAlignment="1" applyProtection="1">
      <alignment horizontal="center" vertical="center" wrapText="1"/>
      <protection locked="0"/>
    </xf>
    <xf numFmtId="3" fontId="12" fillId="0" borderId="58" xfId="1" applyNumberFormat="1" applyFont="1" applyBorder="1" applyAlignment="1">
      <alignment horizontal="center" vertical="center" wrapText="1"/>
    </xf>
    <xf numFmtId="3" fontId="12" fillId="0" borderId="10" xfId="1" applyNumberFormat="1" applyFont="1" applyBorder="1" applyAlignment="1" applyProtection="1">
      <alignment horizontal="center" vertical="center" wrapText="1"/>
      <protection locked="0"/>
    </xf>
    <xf numFmtId="0" fontId="12" fillId="0" borderId="8" xfId="1" applyFont="1" applyBorder="1" applyAlignment="1">
      <alignment horizontal="center" vertical="center" wrapText="1"/>
    </xf>
    <xf numFmtId="0" fontId="12" fillId="0" borderId="42" xfId="1" applyFont="1" applyBorder="1" applyAlignment="1">
      <alignment horizontal="center" vertical="center" wrapText="1"/>
    </xf>
    <xf numFmtId="0" fontId="13" fillId="0" borderId="0" xfId="0" applyFont="1" applyAlignment="1">
      <alignment vertical="top"/>
    </xf>
    <xf numFmtId="0" fontId="10" fillId="2" borderId="0" xfId="4" applyFont="1" applyFill="1"/>
    <xf numFmtId="49" fontId="12" fillId="2" borderId="0" xfId="15" applyNumberFormat="1" applyFont="1" applyFill="1" applyAlignment="1">
      <alignment horizontal="center"/>
    </xf>
    <xf numFmtId="0" fontId="16" fillId="2" borderId="0" xfId="15" applyFont="1" applyFill="1" applyAlignment="1">
      <alignment wrapText="1"/>
    </xf>
    <xf numFmtId="49" fontId="12" fillId="2" borderId="0" xfId="15" applyNumberFormat="1" applyFont="1" applyFill="1" applyAlignment="1">
      <alignment horizontal="center" vertical="center" wrapText="1"/>
    </xf>
    <xf numFmtId="0" fontId="11" fillId="2" borderId="0" xfId="15" applyFont="1" applyFill="1" applyAlignment="1">
      <alignment horizontal="right"/>
    </xf>
    <xf numFmtId="0" fontId="10" fillId="2" borderId="0" xfId="15" applyFont="1" applyFill="1" applyAlignment="1">
      <alignment horizontal="center" vertical="center"/>
    </xf>
    <xf numFmtId="0" fontId="10" fillId="2" borderId="0" xfId="15" applyFont="1" applyFill="1"/>
    <xf numFmtId="0" fontId="12" fillId="2" borderId="0" xfId="15" applyFont="1" applyFill="1" applyAlignment="1">
      <alignment horizontal="right"/>
    </xf>
    <xf numFmtId="0" fontId="12" fillId="0" borderId="3" xfId="15" applyFont="1" applyBorder="1" applyAlignment="1">
      <alignment horizontal="center" vertical="center" wrapText="1"/>
    </xf>
    <xf numFmtId="0" fontId="12" fillId="0" borderId="4" xfId="15" applyFont="1" applyBorder="1" applyAlignment="1">
      <alignment horizontal="center" vertical="center" wrapText="1"/>
    </xf>
    <xf numFmtId="0" fontId="12" fillId="0" borderId="61" xfId="15" applyFont="1" applyBorder="1" applyAlignment="1">
      <alignment horizontal="center" vertical="center" wrapText="1"/>
    </xf>
    <xf numFmtId="0" fontId="12" fillId="0" borderId="5" xfId="15" applyFont="1" applyBorder="1" applyAlignment="1">
      <alignment horizontal="center" wrapText="1"/>
    </xf>
    <xf numFmtId="0" fontId="12" fillId="0" borderId="7" xfId="15" applyFont="1" applyBorder="1" applyAlignment="1">
      <alignment horizontal="center" vertical="center" wrapText="1"/>
    </xf>
    <xf numFmtId="0" fontId="12" fillId="0" borderId="8" xfId="15" applyFont="1" applyBorder="1" applyAlignment="1">
      <alignment horizontal="center" vertical="center" wrapText="1"/>
    </xf>
    <xf numFmtId="49" fontId="12" fillId="0" borderId="9" xfId="15" applyNumberFormat="1" applyFont="1" applyBorder="1" applyAlignment="1">
      <alignment horizontal="center" vertical="center"/>
    </xf>
    <xf numFmtId="4" fontId="12" fillId="0" borderId="10" xfId="15" applyNumberFormat="1" applyFont="1" applyBorder="1" applyAlignment="1" applyProtection="1">
      <alignment horizontal="center" vertical="center"/>
      <protection locked="0"/>
    </xf>
    <xf numFmtId="10" fontId="12" fillId="0" borderId="11" xfId="15" applyNumberFormat="1" applyFont="1" applyBorder="1" applyAlignment="1">
      <alignment horizontal="center" vertical="center"/>
    </xf>
    <xf numFmtId="49" fontId="12" fillId="0" borderId="12" xfId="15" applyNumberFormat="1" applyFont="1" applyBorder="1" applyAlignment="1">
      <alignment horizontal="center" vertical="center"/>
    </xf>
    <xf numFmtId="4" fontId="12" fillId="0" borderId="13" xfId="15" applyNumberFormat="1" applyFont="1" applyBorder="1" applyAlignment="1" applyProtection="1">
      <alignment horizontal="center" vertical="center"/>
      <protection locked="0"/>
    </xf>
    <xf numFmtId="10" fontId="12" fillId="0" borderId="14" xfId="15" applyNumberFormat="1" applyFont="1" applyBorder="1" applyAlignment="1">
      <alignment horizontal="center" vertical="center"/>
    </xf>
    <xf numFmtId="49" fontId="12" fillId="0" borderId="15" xfId="15" applyNumberFormat="1" applyFont="1" applyBorder="1" applyAlignment="1">
      <alignment horizontal="center"/>
    </xf>
    <xf numFmtId="4" fontId="12" fillId="0" borderId="16" xfId="15" applyNumberFormat="1" applyFont="1" applyBorder="1" applyAlignment="1">
      <alignment horizontal="center"/>
    </xf>
    <xf numFmtId="10" fontId="12" fillId="0" borderId="17" xfId="15" applyNumberFormat="1" applyFont="1" applyBorder="1" applyAlignment="1">
      <alignment horizontal="center" vertical="center"/>
    </xf>
    <xf numFmtId="0" fontId="10" fillId="0" borderId="0" xfId="15" applyFont="1"/>
    <xf numFmtId="0" fontId="12" fillId="0" borderId="0" xfId="4" applyFont="1"/>
    <xf numFmtId="0" fontId="12" fillId="0" borderId="0" xfId="6" applyFont="1"/>
    <xf numFmtId="0" fontId="14" fillId="0" borderId="0" xfId="0" applyFont="1" applyAlignment="1">
      <alignment vertical="center"/>
    </xf>
    <xf numFmtId="3" fontId="15" fillId="0" borderId="0" xfId="2" applyNumberFormat="1" applyFont="1"/>
    <xf numFmtId="0" fontId="10" fillId="0" borderId="0" xfId="2" applyFont="1"/>
    <xf numFmtId="0" fontId="12" fillId="0" borderId="10" xfId="1" applyFont="1" applyBorder="1" applyAlignment="1">
      <alignment vertical="center" wrapText="1"/>
    </xf>
    <xf numFmtId="3" fontId="12" fillId="0" borderId="60" xfId="1" applyNumberFormat="1" applyFont="1" applyBorder="1" applyAlignment="1">
      <alignment horizontal="center" vertical="center" wrapText="1"/>
    </xf>
    <xf numFmtId="3" fontId="12" fillId="0" borderId="16" xfId="4" applyNumberFormat="1" applyFont="1" applyBorder="1" applyProtection="1">
      <protection locked="0"/>
    </xf>
    <xf numFmtId="3" fontId="12" fillId="0" borderId="29" xfId="4" applyNumberFormat="1" applyFont="1" applyBorder="1"/>
    <xf numFmtId="3" fontId="12" fillId="0" borderId="45" xfId="4" applyNumberFormat="1" applyFont="1" applyBorder="1" applyProtection="1">
      <protection locked="0"/>
    </xf>
    <xf numFmtId="3" fontId="12" fillId="0" borderId="37" xfId="4" applyNumberFormat="1" applyFont="1" applyBorder="1" applyProtection="1">
      <protection locked="0"/>
    </xf>
    <xf numFmtId="3" fontId="12" fillId="0" borderId="11" xfId="4" applyNumberFormat="1" applyFont="1" applyBorder="1" applyProtection="1">
      <protection locked="0"/>
    </xf>
    <xf numFmtId="3" fontId="12" fillId="0" borderId="14" xfId="4" applyNumberFormat="1" applyFont="1" applyBorder="1" applyProtection="1">
      <protection locked="0"/>
    </xf>
    <xf numFmtId="3" fontId="12" fillId="0" borderId="17" xfId="4" applyNumberFormat="1" applyFont="1" applyBorder="1" applyProtection="1">
      <protection locked="0"/>
    </xf>
    <xf numFmtId="49" fontId="14" fillId="3" borderId="0" xfId="0" applyNumberFormat="1" applyFont="1" applyFill="1" applyAlignment="1">
      <alignment horizontal="center" vertical="center"/>
    </xf>
    <xf numFmtId="49" fontId="12" fillId="0" borderId="13" xfId="1" applyNumberFormat="1" applyFont="1" applyBorder="1" applyAlignment="1">
      <alignment horizontal="center" vertical="center" wrapText="1"/>
    </xf>
    <xf numFmtId="49" fontId="12" fillId="3" borderId="13" xfId="1" applyNumberFormat="1" applyFont="1" applyFill="1" applyBorder="1" applyAlignment="1">
      <alignment horizontal="center" vertical="center" wrapText="1"/>
    </xf>
    <xf numFmtId="49" fontId="12" fillId="0" borderId="10" xfId="1" applyNumberFormat="1" applyFont="1" applyBorder="1" applyAlignment="1">
      <alignment horizontal="center" vertical="center" wrapText="1"/>
    </xf>
    <xf numFmtId="0" fontId="12" fillId="0" borderId="19" xfId="1" applyFont="1" applyBorder="1" applyAlignment="1">
      <alignment horizontal="center" vertical="center" wrapText="1"/>
    </xf>
    <xf numFmtId="49" fontId="12" fillId="2" borderId="0" xfId="1" applyNumberFormat="1" applyFont="1" applyFill="1" applyAlignment="1">
      <alignment horizontal="center" vertical="center"/>
    </xf>
    <xf numFmtId="49" fontId="12" fillId="2" borderId="0" xfId="0" applyNumberFormat="1" applyFont="1" applyFill="1" applyAlignment="1">
      <alignment vertical="center"/>
    </xf>
    <xf numFmtId="49" fontId="10" fillId="2" borderId="0" xfId="1" applyNumberFormat="1" applyFont="1" applyFill="1" applyAlignment="1">
      <alignment vertical="center"/>
    </xf>
    <xf numFmtId="49" fontId="13" fillId="0" borderId="0" xfId="0" applyNumberFormat="1" applyFont="1" applyAlignment="1">
      <alignment vertical="center"/>
    </xf>
    <xf numFmtId="0" fontId="13" fillId="0" borderId="0" xfId="0" applyFont="1" applyAlignment="1">
      <alignment horizontal="center"/>
    </xf>
    <xf numFmtId="166" fontId="16" fillId="2" borderId="0" xfId="1" applyNumberFormat="1" applyFont="1" applyFill="1" applyAlignment="1">
      <alignment vertical="center" wrapText="1"/>
    </xf>
    <xf numFmtId="166" fontId="12" fillId="2" borderId="0" xfId="1" applyNumberFormat="1" applyFont="1" applyFill="1" applyAlignment="1">
      <alignment vertical="center"/>
    </xf>
    <xf numFmtId="0" fontId="13" fillId="0" borderId="0" xfId="0" applyFont="1" applyAlignment="1">
      <alignment vertical="center"/>
    </xf>
    <xf numFmtId="166" fontId="11" fillId="0" borderId="0" xfId="1" applyNumberFormat="1" applyFont="1" applyAlignment="1">
      <alignment horizontal="left" vertical="center"/>
    </xf>
    <xf numFmtId="0" fontId="13" fillId="0" borderId="0" xfId="0" applyFont="1" applyAlignment="1">
      <alignment horizontal="right" vertical="center"/>
    </xf>
    <xf numFmtId="49" fontId="12" fillId="2" borderId="0" xfId="0" applyNumberFormat="1" applyFont="1" applyFill="1"/>
    <xf numFmtId="49" fontId="12" fillId="2" borderId="0" xfId="0" applyNumberFormat="1" applyFont="1" applyFill="1" applyAlignment="1" applyProtection="1">
      <alignment vertical="center"/>
      <protection locked="0"/>
    </xf>
    <xf numFmtId="49" fontId="12" fillId="2" borderId="0" xfId="2" applyNumberFormat="1" applyFont="1" applyFill="1"/>
    <xf numFmtId="165" fontId="12" fillId="2" borderId="0" xfId="0" applyNumberFormat="1" applyFont="1" applyFill="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0" xfId="0" applyFont="1" applyFill="1" applyAlignment="1">
      <alignment vertical="center"/>
    </xf>
    <xf numFmtId="49" fontId="12" fillId="2" borderId="0" xfId="0" applyNumberFormat="1" applyFont="1" applyFill="1" applyAlignment="1">
      <alignment horizontal="left" vertical="center"/>
    </xf>
    <xf numFmtId="0" fontId="10" fillId="2" borderId="0" xfId="1" applyFont="1" applyFill="1" applyAlignment="1">
      <alignment horizontal="right" vertical="center"/>
    </xf>
    <xf numFmtId="0" fontId="10" fillId="2" borderId="0" xfId="1" applyFont="1" applyFill="1" applyAlignment="1">
      <alignment vertical="center"/>
    </xf>
    <xf numFmtId="49" fontId="12" fillId="0" borderId="22" xfId="1" applyNumberFormat="1" applyFont="1" applyBorder="1" applyAlignment="1">
      <alignment horizontal="center" vertical="center" wrapText="1"/>
    </xf>
    <xf numFmtId="0" fontId="13" fillId="0" borderId="0" xfId="0" applyFont="1" applyAlignment="1">
      <alignment horizontal="center" vertical="center"/>
    </xf>
    <xf numFmtId="166" fontId="11" fillId="2" borderId="0" xfId="1" applyNumberFormat="1" applyFont="1" applyFill="1" applyAlignment="1"/>
    <xf numFmtId="49" fontId="12" fillId="0" borderId="10" xfId="1" applyNumberFormat="1" applyFont="1" applyBorder="1" applyAlignment="1">
      <alignment horizontal="left" vertical="center" wrapText="1"/>
    </xf>
    <xf numFmtId="49" fontId="12" fillId="0" borderId="13" xfId="1" applyNumberFormat="1" applyFont="1" applyBorder="1" applyAlignment="1">
      <alignment horizontal="left" vertical="center" wrapText="1"/>
    </xf>
    <xf numFmtId="49" fontId="12" fillId="0" borderId="16" xfId="1" applyNumberFormat="1" applyFont="1" applyBorder="1" applyAlignment="1">
      <alignment horizontal="left" vertical="center" wrapText="1"/>
    </xf>
    <xf numFmtId="49" fontId="15" fillId="0" borderId="9" xfId="4" applyNumberFormat="1" applyFont="1" applyBorder="1" applyAlignment="1">
      <alignment horizontal="center" vertical="center"/>
    </xf>
    <xf numFmtId="0" fontId="15" fillId="0" borderId="10" xfId="4" applyFont="1" applyBorder="1" applyAlignment="1">
      <alignment vertical="center" wrapText="1"/>
    </xf>
    <xf numFmtId="49" fontId="15" fillId="0" borderId="12" xfId="4" applyNumberFormat="1" applyFont="1" applyBorder="1" applyAlignment="1">
      <alignment horizontal="center" vertical="center"/>
    </xf>
    <xf numFmtId="0" fontId="15" fillId="0" borderId="13" xfId="4" applyFont="1" applyBorder="1" applyAlignment="1">
      <alignment vertical="center" wrapText="1"/>
    </xf>
    <xf numFmtId="49" fontId="15" fillId="0" borderId="32" xfId="4" applyNumberFormat="1" applyFont="1" applyBorder="1" applyAlignment="1">
      <alignment horizontal="center" vertical="center"/>
    </xf>
    <xf numFmtId="0" fontId="15" fillId="0" borderId="33" xfId="4" applyFont="1" applyBorder="1" applyAlignment="1">
      <alignment vertical="center" wrapText="1"/>
    </xf>
    <xf numFmtId="49" fontId="15" fillId="0" borderId="5" xfId="4" applyNumberFormat="1" applyFont="1" applyBorder="1" applyAlignment="1">
      <alignment horizontal="center" vertical="center"/>
    </xf>
    <xf numFmtId="0" fontId="15" fillId="0" borderId="7" xfId="4" applyFont="1" applyBorder="1" applyAlignment="1">
      <alignment vertical="center" wrapText="1"/>
    </xf>
    <xf numFmtId="0" fontId="15" fillId="0" borderId="10" xfId="4" applyFont="1" applyBorder="1" applyAlignment="1">
      <alignment horizontal="left" vertical="center" wrapText="1"/>
    </xf>
    <xf numFmtId="0" fontId="15" fillId="0" borderId="15" xfId="4" applyFont="1" applyBorder="1" applyAlignment="1">
      <alignment vertical="center"/>
    </xf>
    <xf numFmtId="0" fontId="15" fillId="0" borderId="16" xfId="4" applyFont="1" applyBorder="1" applyAlignment="1">
      <alignment horizontal="left" vertical="center" wrapText="1"/>
    </xf>
    <xf numFmtId="0" fontId="12" fillId="0" borderId="13" xfId="1" applyFont="1" applyFill="1" applyBorder="1" applyAlignment="1">
      <alignment horizontal="left" vertical="center" wrapText="1"/>
    </xf>
    <xf numFmtId="49" fontId="12" fillId="0" borderId="13" xfId="1" applyNumberFormat="1" applyFont="1" applyFill="1" applyBorder="1" applyAlignment="1">
      <alignment horizontal="center" vertical="center"/>
    </xf>
    <xf numFmtId="3" fontId="12" fillId="0" borderId="13" xfId="1" applyNumberFormat="1" applyFont="1" applyFill="1" applyBorder="1" applyAlignment="1" applyProtection="1">
      <alignment horizontal="center" vertical="center"/>
      <protection locked="0"/>
    </xf>
    <xf numFmtId="3" fontId="12" fillId="0" borderId="58" xfId="1" applyNumberFormat="1" applyFont="1" applyFill="1" applyBorder="1" applyAlignment="1">
      <alignment vertical="center"/>
    </xf>
    <xf numFmtId="0" fontId="13" fillId="0" borderId="0" xfId="0" applyFont="1" applyFill="1" applyAlignment="1">
      <alignment vertical="center"/>
    </xf>
    <xf numFmtId="49" fontId="12" fillId="0" borderId="33" xfId="1" applyNumberFormat="1" applyFont="1" applyFill="1" applyBorder="1" applyAlignment="1">
      <alignment horizontal="center" vertical="center"/>
    </xf>
    <xf numFmtId="0" fontId="12" fillId="0" borderId="33" xfId="1" applyFont="1" applyFill="1" applyBorder="1" applyAlignment="1">
      <alignment vertical="center" wrapText="1"/>
    </xf>
    <xf numFmtId="3" fontId="12" fillId="0" borderId="63" xfId="1" applyNumberFormat="1" applyFont="1" applyFill="1" applyBorder="1" applyAlignment="1">
      <alignment vertical="center"/>
    </xf>
    <xf numFmtId="166" fontId="19" fillId="2" borderId="0" xfId="15" applyNumberFormat="1" applyFont="1" applyFill="1" applyAlignment="1">
      <alignment horizontal="right" vertical="center"/>
    </xf>
    <xf numFmtId="166" fontId="19" fillId="2" borderId="0" xfId="15" applyNumberFormat="1" applyFont="1" applyFill="1" applyAlignment="1">
      <alignment horizontal="left" vertical="center"/>
    </xf>
    <xf numFmtId="0" fontId="21" fillId="0" borderId="0" xfId="15" applyFont="1" applyAlignment="1">
      <alignment vertical="center"/>
    </xf>
    <xf numFmtId="0" fontId="12" fillId="0" borderId="22" xfId="1" applyFont="1" applyBorder="1" applyAlignment="1">
      <alignment horizontal="center" vertical="center" wrapText="1"/>
    </xf>
    <xf numFmtId="0" fontId="12" fillId="0" borderId="16" xfId="4" applyFont="1" applyBorder="1" applyAlignment="1">
      <alignment horizontal="center" vertical="center" wrapText="1"/>
    </xf>
    <xf numFmtId="0" fontId="12" fillId="2" borderId="0" xfId="0" applyFont="1" applyFill="1"/>
    <xf numFmtId="0" fontId="10" fillId="2" borderId="0" xfId="0" applyFont="1" applyFill="1"/>
    <xf numFmtId="0" fontId="12" fillId="0" borderId="10" xfId="1" applyFont="1" applyFill="1" applyBorder="1" applyAlignment="1">
      <alignment vertical="center" wrapText="1"/>
    </xf>
    <xf numFmtId="3" fontId="12" fillId="0" borderId="10" xfId="1" applyNumberFormat="1" applyFont="1" applyFill="1" applyBorder="1" applyAlignment="1" applyProtection="1">
      <alignment horizontal="center" vertical="center" wrapText="1"/>
      <protection locked="0"/>
    </xf>
    <xf numFmtId="49" fontId="12" fillId="0" borderId="13" xfId="1" applyNumberFormat="1" applyFont="1" applyFill="1" applyBorder="1" applyAlignment="1">
      <alignment horizontal="center" vertical="center" wrapText="1"/>
    </xf>
    <xf numFmtId="0" fontId="12" fillId="0" borderId="13" xfId="1" applyFont="1" applyFill="1" applyBorder="1" applyAlignment="1">
      <alignment vertical="center" wrapText="1"/>
    </xf>
    <xf numFmtId="3" fontId="12" fillId="0" borderId="13" xfId="1" applyNumberFormat="1" applyFont="1" applyFill="1" applyBorder="1" applyAlignment="1" applyProtection="1">
      <alignment horizontal="center" vertical="center" wrapText="1"/>
      <protection locked="0"/>
    </xf>
    <xf numFmtId="3" fontId="12" fillId="0" borderId="58" xfId="1" applyNumberFormat="1" applyFont="1" applyFill="1" applyBorder="1" applyAlignment="1">
      <alignment horizontal="center" vertical="center" wrapText="1"/>
    </xf>
    <xf numFmtId="49" fontId="16" fillId="0" borderId="13" xfId="1" applyNumberFormat="1" applyFont="1" applyFill="1" applyBorder="1" applyAlignment="1">
      <alignment horizontal="center" vertical="center" wrapText="1"/>
    </xf>
    <xf numFmtId="0" fontId="16" fillId="0" borderId="13" xfId="1" applyFont="1" applyFill="1" applyBorder="1" applyAlignment="1">
      <alignment vertical="center" wrapText="1"/>
    </xf>
    <xf numFmtId="3" fontId="12" fillId="0" borderId="13" xfId="1" applyNumberFormat="1" applyFont="1" applyFill="1" applyBorder="1" applyAlignment="1">
      <alignment horizontal="center" vertical="center" wrapText="1"/>
    </xf>
    <xf numFmtId="3" fontId="12" fillId="0" borderId="13" xfId="1" applyNumberFormat="1" applyFont="1" applyFill="1" applyBorder="1" applyAlignment="1" applyProtection="1">
      <alignment horizontal="center" vertical="center" wrapText="1"/>
      <protection locked="0" hidden="1"/>
    </xf>
    <xf numFmtId="49"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justify" vertical="center" wrapText="1"/>
    </xf>
    <xf numFmtId="3" fontId="12" fillId="0" borderId="31" xfId="1" applyNumberFormat="1" applyFont="1" applyFill="1" applyBorder="1" applyAlignment="1" applyProtection="1">
      <alignment horizontal="center" vertical="center" wrapText="1"/>
      <protection locked="0"/>
    </xf>
    <xf numFmtId="49" fontId="16" fillId="0" borderId="10" xfId="1" applyNumberFormat="1" applyFont="1" applyFill="1" applyBorder="1" applyAlignment="1">
      <alignment horizontal="center" vertical="center" wrapText="1"/>
    </xf>
    <xf numFmtId="0" fontId="16" fillId="0" borderId="10" xfId="1" applyFont="1" applyFill="1" applyBorder="1" applyAlignment="1">
      <alignment vertical="center" wrapText="1"/>
    </xf>
    <xf numFmtId="49" fontId="12" fillId="0" borderId="10" xfId="1" applyNumberFormat="1" applyFont="1" applyFill="1" applyBorder="1" applyAlignment="1">
      <alignment horizontal="center" vertical="center"/>
    </xf>
    <xf numFmtId="3" fontId="12" fillId="0" borderId="60" xfId="1" applyNumberFormat="1" applyFont="1" applyFill="1" applyBorder="1" applyAlignment="1">
      <alignment vertical="center"/>
    </xf>
    <xf numFmtId="0" fontId="16" fillId="0" borderId="13" xfId="1" applyFont="1" applyFill="1" applyBorder="1" applyAlignment="1">
      <alignment horizontal="left" vertical="center" wrapText="1"/>
    </xf>
    <xf numFmtId="3" fontId="12" fillId="0" borderId="13" xfId="1" applyNumberFormat="1" applyFont="1" applyFill="1" applyBorder="1" applyAlignment="1">
      <alignment vertical="center"/>
    </xf>
    <xf numFmtId="49" fontId="16" fillId="0" borderId="33" xfId="1" applyNumberFormat="1" applyFont="1" applyFill="1" applyBorder="1" applyAlignment="1">
      <alignment horizontal="center" vertical="center"/>
    </xf>
    <xf numFmtId="0" fontId="16" fillId="0" borderId="33" xfId="1" applyFont="1" applyFill="1" applyBorder="1" applyAlignment="1">
      <alignment vertical="center" wrapText="1"/>
    </xf>
    <xf numFmtId="3" fontId="12" fillId="0" borderId="13" xfId="1" applyNumberFormat="1" applyFont="1" applyFill="1" applyBorder="1" applyAlignment="1">
      <alignment horizontal="center" vertical="center"/>
    </xf>
    <xf numFmtId="3" fontId="12" fillId="0" borderId="62" xfId="1" applyNumberFormat="1" applyFont="1" applyFill="1" applyBorder="1" applyAlignment="1">
      <alignment vertical="center"/>
    </xf>
    <xf numFmtId="49" fontId="16" fillId="0" borderId="13" xfId="1" applyNumberFormat="1" applyFont="1" applyFill="1" applyBorder="1" applyAlignment="1">
      <alignment horizontal="center" vertical="center"/>
    </xf>
    <xf numFmtId="0" fontId="16" fillId="0" borderId="33" xfId="1" applyFont="1" applyFill="1" applyBorder="1" applyAlignment="1">
      <alignment horizontal="left" vertical="center" wrapText="1"/>
    </xf>
    <xf numFmtId="3" fontId="12" fillId="0" borderId="59" xfId="1" applyNumberFormat="1" applyFont="1" applyFill="1" applyBorder="1" applyAlignment="1">
      <alignment vertical="center"/>
    </xf>
    <xf numFmtId="49" fontId="12" fillId="0" borderId="39" xfId="1" applyNumberFormat="1" applyFont="1" applyFill="1" applyBorder="1" applyAlignment="1">
      <alignment vertical="center"/>
    </xf>
    <xf numFmtId="0" fontId="16" fillId="0" borderId="36" xfId="1" applyFont="1" applyFill="1" applyBorder="1" applyAlignment="1">
      <alignment vertical="center" wrapText="1"/>
    </xf>
    <xf numFmtId="3" fontId="12" fillId="0" borderId="36" xfId="1" applyNumberFormat="1" applyFont="1" applyFill="1" applyBorder="1" applyAlignment="1">
      <alignment vertical="center"/>
    </xf>
    <xf numFmtId="0" fontId="23" fillId="0" borderId="0" xfId="0" applyFont="1"/>
    <xf numFmtId="0" fontId="12" fillId="2" borderId="0" xfId="0" applyFont="1" applyFill="1" applyAlignment="1">
      <alignment horizontal="left"/>
    </xf>
    <xf numFmtId="0" fontId="12" fillId="0" borderId="13" xfId="1" applyFont="1" applyBorder="1" applyAlignment="1">
      <alignment wrapText="1"/>
    </xf>
    <xf numFmtId="0" fontId="12" fillId="0" borderId="24" xfId="1" applyFont="1" applyBorder="1" applyAlignment="1">
      <alignment vertical="center" wrapText="1"/>
    </xf>
    <xf numFmtId="0" fontId="26" fillId="3" borderId="13" xfId="0" applyFont="1" applyFill="1" applyBorder="1" applyAlignment="1">
      <alignment vertical="center" wrapText="1"/>
    </xf>
    <xf numFmtId="0" fontId="26" fillId="3" borderId="13" xfId="0" applyFont="1" applyFill="1" applyBorder="1" applyAlignment="1">
      <alignment horizontal="center" vertical="center" wrapText="1"/>
    </xf>
    <xf numFmtId="0" fontId="26" fillId="3" borderId="13" xfId="0" applyFont="1" applyFill="1" applyBorder="1" applyAlignment="1" applyProtection="1">
      <alignment horizontal="center" vertical="center" wrapText="1"/>
      <protection locked="0"/>
    </xf>
    <xf numFmtId="3" fontId="26" fillId="3" borderId="13" xfId="0" applyNumberFormat="1" applyFont="1" applyFill="1" applyBorder="1" applyAlignment="1">
      <alignment horizontal="right" vertical="center" wrapText="1"/>
    </xf>
    <xf numFmtId="0" fontId="19" fillId="0" borderId="13" xfId="0" applyFont="1" applyBorder="1" applyAlignment="1">
      <alignment vertical="center" wrapText="1"/>
    </xf>
    <xf numFmtId="0" fontId="19" fillId="0" borderId="13" xfId="0" applyFont="1" applyBorder="1" applyAlignment="1">
      <alignment horizontal="center" vertical="center" wrapText="1"/>
    </xf>
    <xf numFmtId="0" fontId="19" fillId="0" borderId="24" xfId="0" applyFont="1" applyBorder="1" applyAlignment="1" applyProtection="1">
      <alignment horizontal="center" vertical="center" wrapText="1"/>
      <protection locked="0"/>
    </xf>
    <xf numFmtId="3" fontId="19" fillId="0" borderId="13" xfId="0" applyNumberFormat="1" applyFont="1" applyBorder="1" applyAlignment="1" applyProtection="1">
      <alignment horizontal="right" vertical="center" wrapText="1"/>
      <protection locked="0"/>
    </xf>
    <xf numFmtId="3" fontId="19" fillId="0" borderId="13" xfId="0" applyNumberFormat="1" applyFont="1" applyBorder="1" applyAlignment="1">
      <alignment horizontal="right" vertical="center" wrapText="1"/>
    </xf>
    <xf numFmtId="0" fontId="19" fillId="0" borderId="13" xfId="0" applyFont="1" applyBorder="1" applyAlignment="1" applyProtection="1">
      <alignment horizontal="center" vertical="center" wrapText="1"/>
      <protection locked="0"/>
    </xf>
    <xf numFmtId="0" fontId="15" fillId="0" borderId="24" xfId="1" applyFont="1" applyBorder="1" applyAlignment="1">
      <alignment vertical="center" wrapText="1"/>
    </xf>
    <xf numFmtId="49" fontId="15" fillId="0" borderId="15" xfId="4" applyNumberFormat="1" applyFont="1" applyBorder="1" applyAlignment="1">
      <alignment horizontal="center" vertical="center"/>
    </xf>
    <xf numFmtId="0" fontId="15" fillId="0" borderId="16" xfId="4" applyFont="1" applyBorder="1" applyAlignment="1">
      <alignment vertical="center" wrapText="1"/>
    </xf>
    <xf numFmtId="0" fontId="13" fillId="0" borderId="0" xfId="2" applyFont="1"/>
    <xf numFmtId="0" fontId="13" fillId="0" borderId="0" xfId="2" applyFont="1" applyAlignment="1">
      <alignment wrapText="1"/>
    </xf>
    <xf numFmtId="0" fontId="12" fillId="0" borderId="33" xfId="4" applyFont="1" applyBorder="1" applyAlignment="1">
      <alignment horizontal="center" wrapText="1"/>
    </xf>
    <xf numFmtId="49" fontId="12" fillId="0" borderId="9" xfId="2" applyNumberFormat="1" applyFont="1" applyBorder="1" applyAlignment="1">
      <alignment horizontal="center"/>
    </xf>
    <xf numFmtId="49" fontId="12" fillId="0" borderId="10" xfId="2" applyNumberFormat="1" applyFont="1" applyBorder="1" applyAlignment="1">
      <alignment vertical="center" wrapText="1"/>
    </xf>
    <xf numFmtId="3" fontId="12" fillId="0" borderId="10" xfId="2" applyNumberFormat="1" applyFont="1" applyBorder="1"/>
    <xf numFmtId="49" fontId="12" fillId="0" borderId="12" xfId="2" applyNumberFormat="1" applyFont="1" applyBorder="1" applyAlignment="1">
      <alignment horizontal="center"/>
    </xf>
    <xf numFmtId="49" fontId="12" fillId="0" borderId="13" xfId="2" applyNumberFormat="1" applyFont="1" applyBorder="1" applyAlignment="1">
      <alignment vertical="center" wrapText="1"/>
    </xf>
    <xf numFmtId="3" fontId="12" fillId="0" borderId="13" xfId="2" applyNumberFormat="1" applyFont="1" applyBorder="1"/>
    <xf numFmtId="49" fontId="12" fillId="0" borderId="15" xfId="2" applyNumberFormat="1" applyFont="1" applyBorder="1"/>
    <xf numFmtId="49" fontId="12" fillId="0" borderId="16" xfId="2" applyNumberFormat="1" applyFont="1" applyBorder="1" applyAlignment="1">
      <alignment vertical="center"/>
    </xf>
    <xf numFmtId="3" fontId="12" fillId="0" borderId="16" xfId="2" applyNumberFormat="1" applyFont="1" applyBorder="1"/>
    <xf numFmtId="49" fontId="30" fillId="2" borderId="0" xfId="15" applyNumberFormat="1" applyFont="1" applyFill="1" applyAlignment="1">
      <alignment horizontal="center" vertical="center"/>
    </xf>
    <xf numFmtId="0" fontId="31" fillId="2" borderId="0" xfId="15" applyFont="1" applyFill="1" applyAlignment="1">
      <alignment vertical="center" wrapText="1"/>
    </xf>
    <xf numFmtId="166" fontId="30" fillId="2" borderId="0" xfId="15" applyNumberFormat="1" applyFont="1" applyFill="1" applyAlignment="1">
      <alignment vertical="center"/>
    </xf>
    <xf numFmtId="166" fontId="32" fillId="2" borderId="0" xfId="15" applyNumberFormat="1" applyFont="1" applyFill="1" applyAlignment="1">
      <alignment horizontal="right" vertical="center"/>
    </xf>
    <xf numFmtId="166" fontId="32" fillId="2" borderId="0" xfId="15" applyNumberFormat="1" applyFont="1" applyFill="1" applyAlignment="1">
      <alignment horizontal="left" vertical="center"/>
    </xf>
    <xf numFmtId="0" fontId="20" fillId="0" borderId="0" xfId="15" applyFont="1" applyAlignment="1">
      <alignment vertical="center"/>
    </xf>
    <xf numFmtId="49" fontId="30" fillId="2" borderId="0" xfId="0" applyNumberFormat="1" applyFont="1" applyFill="1"/>
    <xf numFmtId="0" fontId="30" fillId="2" borderId="0" xfId="0" applyFont="1" applyFill="1" applyAlignment="1">
      <alignment vertical="center"/>
    </xf>
    <xf numFmtId="0" fontId="30" fillId="2" borderId="0" xfId="0" applyFont="1" applyFill="1" applyAlignment="1" applyProtection="1">
      <alignment horizontal="left" vertical="center"/>
      <protection locked="0" hidden="1"/>
    </xf>
    <xf numFmtId="0" fontId="33" fillId="2" borderId="0" xfId="0" applyFont="1" applyFill="1" applyAlignment="1">
      <alignment vertical="center"/>
    </xf>
    <xf numFmtId="0" fontId="30" fillId="2" borderId="0" xfId="15" applyFont="1" applyFill="1" applyAlignment="1" applyProtection="1">
      <alignment vertical="center"/>
      <protection locked="0"/>
    </xf>
    <xf numFmtId="0" fontId="30" fillId="2" borderId="0" xfId="0" applyFont="1" applyFill="1" applyAlignment="1" applyProtection="1">
      <alignment horizontal="left" vertical="center"/>
      <protection hidden="1"/>
    </xf>
    <xf numFmtId="49" fontId="30" fillId="2" borderId="0" xfId="2" applyNumberFormat="1" applyFont="1" applyFill="1"/>
    <xf numFmtId="0" fontId="30" fillId="2" borderId="0" xfId="2" applyFont="1" applyFill="1" applyAlignment="1">
      <alignment vertical="center"/>
    </xf>
    <xf numFmtId="165" fontId="30" fillId="2" borderId="0" xfId="0" applyNumberFormat="1" applyFont="1" applyFill="1" applyAlignment="1">
      <alignment horizontal="left" vertical="center"/>
    </xf>
    <xf numFmtId="1" fontId="30" fillId="2" borderId="0" xfId="0" applyNumberFormat="1" applyFont="1" applyFill="1" applyAlignment="1">
      <alignment horizontal="left" vertical="center"/>
    </xf>
    <xf numFmtId="0" fontId="34" fillId="2" borderId="0" xfId="0" applyFont="1" applyFill="1" applyAlignment="1">
      <alignment vertical="center"/>
    </xf>
    <xf numFmtId="0" fontId="35" fillId="2" borderId="0" xfId="0" applyFont="1" applyFill="1" applyAlignment="1">
      <alignment vertical="center"/>
    </xf>
    <xf numFmtId="0" fontId="34" fillId="2" borderId="0" xfId="0" applyFont="1" applyFill="1" applyAlignment="1">
      <alignment horizontal="left" vertical="center"/>
    </xf>
    <xf numFmtId="49" fontId="35" fillId="2" borderId="0" xfId="0" applyNumberFormat="1" applyFont="1" applyFill="1" applyAlignment="1">
      <alignment horizontal="left" vertical="center"/>
    </xf>
    <xf numFmtId="49" fontId="30" fillId="2" borderId="0" xfId="0" applyNumberFormat="1" applyFont="1" applyFill="1" applyAlignment="1">
      <alignment horizontal="left" vertical="center"/>
    </xf>
    <xf numFmtId="0" fontId="34" fillId="2" borderId="0" xfId="15" applyFont="1" applyFill="1" applyAlignment="1">
      <alignment vertical="center"/>
    </xf>
    <xf numFmtId="0" fontId="30" fillId="2" borderId="0" xfId="15" applyFont="1" applyFill="1" applyAlignment="1">
      <alignment vertical="center"/>
    </xf>
    <xf numFmtId="49" fontId="30" fillId="2" borderId="0" xfId="15" applyNumberFormat="1" applyFont="1" applyFill="1" applyAlignment="1">
      <alignment horizontal="left" vertical="center" wrapText="1"/>
    </xf>
    <xf numFmtId="3" fontId="37" fillId="2" borderId="0" xfId="15" applyNumberFormat="1" applyFont="1" applyFill="1" applyAlignment="1">
      <alignment vertical="center"/>
    </xf>
    <xf numFmtId="3" fontId="20" fillId="2" borderId="0" xfId="15" applyNumberFormat="1" applyFont="1" applyFill="1" applyAlignment="1">
      <alignment vertical="center"/>
    </xf>
    <xf numFmtId="3" fontId="30" fillId="2" borderId="0" xfId="15" applyNumberFormat="1" applyFont="1" applyFill="1" applyAlignment="1">
      <alignment vertical="center"/>
    </xf>
    <xf numFmtId="0" fontId="20" fillId="2" borderId="0" xfId="15" applyFont="1" applyFill="1" applyAlignment="1">
      <alignment vertical="center"/>
    </xf>
    <xf numFmtId="0" fontId="20" fillId="0" borderId="0" xfId="15" applyFont="1" applyAlignment="1">
      <alignment horizontal="center" vertical="center" wrapText="1"/>
    </xf>
    <xf numFmtId="0" fontId="35" fillId="0" borderId="16" xfId="15" applyFont="1" applyBorder="1" applyAlignment="1">
      <alignment horizontal="center" vertical="center" wrapText="1"/>
    </xf>
    <xf numFmtId="0" fontId="35" fillId="0" borderId="17" xfId="15" applyFont="1" applyBorder="1" applyAlignment="1">
      <alignment horizontal="center" vertical="center" wrapText="1"/>
    </xf>
    <xf numFmtId="49" fontId="35" fillId="0" borderId="39" xfId="15" applyNumberFormat="1" applyFont="1" applyBorder="1" applyAlignment="1">
      <alignment horizontal="center" vertical="center"/>
    </xf>
    <xf numFmtId="49" fontId="35" fillId="0" borderId="41" xfId="15" applyNumberFormat="1" applyFont="1" applyBorder="1" applyAlignment="1">
      <alignment horizontal="center" vertical="center"/>
    </xf>
    <xf numFmtId="0" fontId="35" fillId="0" borderId="36" xfId="15" applyFont="1" applyBorder="1" applyAlignment="1">
      <alignment horizontal="center" vertical="center"/>
    </xf>
    <xf numFmtId="0" fontId="35" fillId="0" borderId="41" xfId="15" applyFont="1" applyBorder="1" applyAlignment="1">
      <alignment horizontal="center" vertical="center"/>
    </xf>
    <xf numFmtId="0" fontId="35" fillId="0" borderId="36" xfId="15" applyFont="1" applyBorder="1" applyAlignment="1">
      <alignment horizontal="center" vertical="center" wrapText="1"/>
    </xf>
    <xf numFmtId="0" fontId="35" fillId="0" borderId="41" xfId="15" applyFont="1" applyBorder="1" applyAlignment="1">
      <alignment horizontal="center" vertical="center" wrapText="1"/>
    </xf>
    <xf numFmtId="0" fontId="35" fillId="0" borderId="66" xfId="15" applyFont="1" applyBorder="1" applyAlignment="1">
      <alignment horizontal="center" vertical="center"/>
    </xf>
    <xf numFmtId="49" fontId="30" fillId="0" borderId="13" xfId="1" applyNumberFormat="1" applyFont="1" applyBorder="1" applyAlignment="1">
      <alignment horizontal="center" vertical="center"/>
    </xf>
    <xf numFmtId="0" fontId="30" fillId="0" borderId="13" xfId="1" applyFont="1" applyBorder="1" applyAlignment="1">
      <alignment horizontal="left" vertical="center" wrapText="1"/>
    </xf>
    <xf numFmtId="3" fontId="35" fillId="0" borderId="10" xfId="15" applyNumberFormat="1" applyFont="1" applyBorder="1" applyAlignment="1" applyProtection="1">
      <alignment vertical="center"/>
      <protection locked="0"/>
    </xf>
    <xf numFmtId="3" fontId="35" fillId="0" borderId="10" xfId="15" applyNumberFormat="1" applyFont="1" applyBorder="1" applyAlignment="1">
      <alignment vertical="center"/>
    </xf>
    <xf numFmtId="3" fontId="35" fillId="0" borderId="13" xfId="15" applyNumberFormat="1" applyFont="1" applyBorder="1" applyAlignment="1">
      <alignment vertical="center"/>
    </xf>
    <xf numFmtId="3" fontId="35" fillId="0" borderId="13" xfId="15" applyNumberFormat="1" applyFont="1" applyBorder="1" applyAlignment="1" applyProtection="1">
      <alignment vertical="center"/>
      <protection locked="0"/>
    </xf>
    <xf numFmtId="49" fontId="30" fillId="0" borderId="33" xfId="1" applyNumberFormat="1" applyFont="1" applyBorder="1" applyAlignment="1">
      <alignment horizontal="center" vertical="center"/>
    </xf>
    <xf numFmtId="0" fontId="30" fillId="0" borderId="33" xfId="1" applyFont="1" applyBorder="1" applyAlignment="1">
      <alignment vertical="center" wrapText="1"/>
    </xf>
    <xf numFmtId="0" fontId="38" fillId="0" borderId="0" xfId="15" applyFont="1" applyAlignment="1">
      <alignment vertical="center"/>
    </xf>
    <xf numFmtId="49" fontId="31" fillId="0" borderId="33" xfId="1" applyNumberFormat="1" applyFont="1" applyBorder="1" applyAlignment="1">
      <alignment horizontal="center" vertical="center"/>
    </xf>
    <xf numFmtId="0" fontId="31" fillId="0" borderId="33" xfId="1" applyFont="1" applyBorder="1" applyAlignment="1">
      <alignment vertical="center" wrapText="1"/>
    </xf>
    <xf numFmtId="49" fontId="31" fillId="0" borderId="13" xfId="1" applyNumberFormat="1" applyFont="1" applyBorder="1" applyAlignment="1">
      <alignment horizontal="center" vertical="center"/>
    </xf>
    <xf numFmtId="0" fontId="31" fillId="0" borderId="13" xfId="1" applyFont="1" applyBorder="1" applyAlignment="1">
      <alignment horizontal="left" vertical="center" wrapText="1"/>
    </xf>
    <xf numFmtId="0" fontId="31" fillId="0" borderId="33" xfId="1" applyFont="1" applyBorder="1" applyAlignment="1">
      <alignment horizontal="left" vertical="center" wrapText="1"/>
    </xf>
    <xf numFmtId="3" fontId="39" fillId="0" borderId="13" xfId="15" applyNumberFormat="1" applyFont="1" applyBorder="1" applyAlignment="1" applyProtection="1">
      <alignment vertical="center"/>
      <protection locked="0"/>
    </xf>
    <xf numFmtId="3" fontId="39" fillId="0" borderId="10" xfId="15" applyNumberFormat="1" applyFont="1" applyBorder="1" applyAlignment="1" applyProtection="1">
      <alignment vertical="center"/>
      <protection locked="0"/>
    </xf>
    <xf numFmtId="3" fontId="39" fillId="0" borderId="10" xfId="15" applyNumberFormat="1" applyFont="1" applyBorder="1" applyAlignment="1">
      <alignment vertical="center"/>
    </xf>
    <xf numFmtId="49" fontId="39" fillId="0" borderId="13" xfId="15" applyNumberFormat="1" applyFont="1" applyBorder="1" applyAlignment="1">
      <alignment vertical="center"/>
    </xf>
    <xf numFmtId="49" fontId="40" fillId="0" borderId="13" xfId="15" applyNumberFormat="1" applyFont="1" applyBorder="1" applyAlignment="1">
      <alignment horizontal="left" vertical="center"/>
    </xf>
    <xf numFmtId="3" fontId="39" fillId="0" borderId="13" xfId="15" applyNumberFormat="1" applyFont="1" applyBorder="1" applyAlignment="1">
      <alignment vertical="center"/>
    </xf>
    <xf numFmtId="0" fontId="38" fillId="2" borderId="0" xfId="15" applyFont="1" applyFill="1" applyAlignment="1">
      <alignment vertical="center"/>
    </xf>
    <xf numFmtId="49" fontId="17" fillId="2" borderId="0" xfId="4" applyNumberFormat="1" applyFont="1" applyFill="1" applyAlignment="1">
      <alignment horizontal="center"/>
    </xf>
    <xf numFmtId="0" fontId="18" fillId="2" borderId="0" xfId="4" applyFont="1" applyFill="1" applyAlignment="1">
      <alignment wrapText="1"/>
    </xf>
    <xf numFmtId="49" fontId="17" fillId="2" borderId="0" xfId="4" applyNumberFormat="1" applyFont="1" applyFill="1" applyAlignment="1">
      <alignment horizontal="center" vertical="center" wrapText="1"/>
    </xf>
    <xf numFmtId="0" fontId="6" fillId="2" borderId="0" xfId="4" applyFont="1" applyFill="1"/>
    <xf numFmtId="0" fontId="17" fillId="2" borderId="0" xfId="4" applyFont="1" applyFill="1"/>
    <xf numFmtId="0" fontId="41" fillId="0" borderId="0" xfId="0" applyFont="1"/>
    <xf numFmtId="49" fontId="17" fillId="2" borderId="1" xfId="0" applyNumberFormat="1" applyFont="1" applyFill="1" applyBorder="1" applyAlignment="1" applyProtection="1">
      <alignment horizontal="left"/>
      <protection locked="0"/>
    </xf>
    <xf numFmtId="0" fontId="41" fillId="2" borderId="0" xfId="0" applyFont="1" applyFill="1"/>
    <xf numFmtId="0" fontId="17" fillId="2" borderId="0" xfId="0" applyFont="1" applyFill="1"/>
    <xf numFmtId="49" fontId="17" fillId="2" borderId="2" xfId="0" applyNumberFormat="1" applyFont="1" applyFill="1" applyBorder="1" applyAlignment="1" applyProtection="1">
      <alignment horizontal="left"/>
      <protection locked="0"/>
    </xf>
    <xf numFmtId="165" fontId="17" fillId="2" borderId="2" xfId="0" applyNumberFormat="1" applyFont="1" applyFill="1" applyBorder="1" applyAlignment="1" applyProtection="1">
      <alignment horizontal="left"/>
      <protection locked="0"/>
    </xf>
    <xf numFmtId="165" fontId="17" fillId="2" borderId="0" xfId="0" applyNumberFormat="1" applyFont="1" applyFill="1" applyAlignment="1">
      <alignment horizontal="left"/>
    </xf>
    <xf numFmtId="0" fontId="17" fillId="2" borderId="0" xfId="4" applyFont="1" applyFill="1" applyAlignment="1">
      <alignment wrapText="1"/>
    </xf>
    <xf numFmtId="3" fontId="17" fillId="2" borderId="0" xfId="4" applyNumberFormat="1" applyFont="1" applyFill="1"/>
    <xf numFmtId="4" fontId="17" fillId="2" borderId="0" xfId="4" applyNumberFormat="1" applyFont="1" applyFill="1"/>
    <xf numFmtId="4" fontId="17" fillId="2" borderId="0" xfId="4" applyNumberFormat="1" applyFont="1" applyFill="1" applyAlignment="1">
      <alignment horizontal="right"/>
    </xf>
    <xf numFmtId="0" fontId="17" fillId="0" borderId="16" xfId="4" applyFont="1" applyBorder="1" applyAlignment="1">
      <alignment horizontal="center" vertical="center" wrapText="1"/>
    </xf>
    <xf numFmtId="0" fontId="17" fillId="0" borderId="5" xfId="4" applyFont="1" applyBorder="1" applyAlignment="1">
      <alignment horizontal="center" vertical="center" wrapText="1"/>
    </xf>
    <xf numFmtId="0" fontId="17" fillId="0" borderId="7" xfId="4" applyFont="1" applyBorder="1" applyAlignment="1">
      <alignment horizontal="center" vertical="center" wrapText="1"/>
    </xf>
    <xf numFmtId="49" fontId="17" fillId="0" borderId="9" xfId="4" applyNumberFormat="1" applyFont="1" applyBorder="1" applyAlignment="1">
      <alignment horizontal="center"/>
    </xf>
    <xf numFmtId="49" fontId="17" fillId="0" borderId="10" xfId="1" applyNumberFormat="1" applyFont="1" applyBorder="1" applyAlignment="1">
      <alignment horizontal="left" vertical="center" wrapText="1"/>
    </xf>
    <xf numFmtId="3" fontId="17" fillId="0" borderId="10" xfId="4" applyNumberFormat="1" applyFont="1" applyBorder="1" applyProtection="1">
      <protection locked="0"/>
    </xf>
    <xf numFmtId="3" fontId="17" fillId="0" borderId="10" xfId="4" applyNumberFormat="1" applyFont="1" applyBorder="1"/>
    <xf numFmtId="49" fontId="17" fillId="0" borderId="12" xfId="4" applyNumberFormat="1" applyFont="1" applyBorder="1" applyAlignment="1">
      <alignment horizontal="center"/>
    </xf>
    <xf numFmtId="49" fontId="17" fillId="0" borderId="13" xfId="1" applyNumberFormat="1" applyFont="1" applyBorder="1" applyAlignment="1">
      <alignment horizontal="left" vertical="center" wrapText="1"/>
    </xf>
    <xf numFmtId="3" fontId="17" fillId="0" borderId="13" xfId="4" applyNumberFormat="1" applyFont="1" applyBorder="1" applyProtection="1">
      <protection locked="0"/>
    </xf>
    <xf numFmtId="0" fontId="17" fillId="0" borderId="24" xfId="1" applyFont="1" applyBorder="1" applyAlignment="1">
      <alignment vertical="center" wrapText="1"/>
    </xf>
    <xf numFmtId="0" fontId="17" fillId="0" borderId="13" xfId="4" applyFont="1" applyBorder="1" applyAlignment="1">
      <alignment wrapText="1"/>
    </xf>
    <xf numFmtId="3" fontId="17" fillId="0" borderId="13" xfId="4" applyNumberFormat="1" applyFont="1" applyBorder="1"/>
    <xf numFmtId="0" fontId="6" fillId="3" borderId="0" xfId="2" applyFont="1" applyFill="1" applyAlignment="1">
      <alignment horizontal="center"/>
    </xf>
    <xf numFmtId="0" fontId="6" fillId="3" borderId="0" xfId="2" applyFont="1" applyFill="1" applyAlignment="1">
      <alignment horizontal="right"/>
    </xf>
    <xf numFmtId="0" fontId="10" fillId="0" borderId="0" xfId="0" applyFont="1"/>
    <xf numFmtId="0" fontId="23" fillId="2" borderId="0" xfId="14" applyNumberFormat="1" applyFont="1" applyFill="1" applyBorder="1" applyAlignment="1" applyProtection="1">
      <alignment horizontal="left"/>
    </xf>
    <xf numFmtId="0" fontId="44" fillId="2" borderId="0" xfId="2" applyFont="1" applyFill="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wrapText="1"/>
    </xf>
    <xf numFmtId="0" fontId="20" fillId="0" borderId="13" xfId="4" applyFont="1" applyBorder="1" applyAlignment="1">
      <alignment horizontal="center" vertical="top" wrapText="1"/>
    </xf>
    <xf numFmtId="0" fontId="20" fillId="0" borderId="13" xfId="4" applyFont="1" applyBorder="1" applyAlignment="1">
      <alignment horizontal="center" wrapText="1"/>
    </xf>
    <xf numFmtId="3" fontId="20" fillId="0" borderId="13" xfId="4" applyNumberFormat="1" applyFont="1" applyBorder="1" applyAlignment="1">
      <alignment horizontal="center" wrapText="1"/>
    </xf>
    <xf numFmtId="3" fontId="20" fillId="0" borderId="13" xfId="4" applyNumberFormat="1" applyFont="1" applyBorder="1" applyAlignment="1">
      <alignment horizontal="right" vertical="center" wrapText="1"/>
    </xf>
    <xf numFmtId="0" fontId="45" fillId="0" borderId="0" xfId="0" applyFont="1"/>
    <xf numFmtId="0" fontId="10" fillId="0" borderId="13" xfId="4" applyFont="1" applyBorder="1" applyAlignment="1" applyProtection="1">
      <alignment horizontal="center" vertical="top" wrapText="1"/>
      <protection locked="0"/>
    </xf>
    <xf numFmtId="0" fontId="10" fillId="0" borderId="13" xfId="4" applyFont="1" applyBorder="1" applyAlignment="1" applyProtection="1">
      <alignment horizontal="left" wrapText="1"/>
      <protection locked="0"/>
    </xf>
    <xf numFmtId="3" fontId="10" fillId="0" borderId="13" xfId="4" applyNumberFormat="1" applyFont="1" applyBorder="1" applyAlignment="1" applyProtection="1">
      <alignment horizontal="center" wrapText="1"/>
      <protection locked="0"/>
    </xf>
    <xf numFmtId="3" fontId="10" fillId="0" borderId="13" xfId="4" applyNumberFormat="1" applyFont="1" applyBorder="1" applyAlignment="1" applyProtection="1">
      <alignment horizontal="right" vertical="center" wrapText="1"/>
      <protection locked="0"/>
    </xf>
    <xf numFmtId="0" fontId="23" fillId="0" borderId="0" xfId="0" applyFont="1" applyProtection="1">
      <protection locked="0"/>
    </xf>
    <xf numFmtId="0" fontId="10" fillId="0" borderId="13" xfId="4" applyFont="1" applyBorder="1" applyAlignment="1" applyProtection="1">
      <alignment horizontal="center" wrapText="1"/>
      <protection locked="0"/>
    </xf>
    <xf numFmtId="3" fontId="23" fillId="0" borderId="0" xfId="0" applyNumberFormat="1" applyFont="1" applyProtection="1">
      <protection locked="0"/>
    </xf>
    <xf numFmtId="0" fontId="19" fillId="3" borderId="13" xfId="0" applyFont="1" applyFill="1" applyBorder="1" applyAlignment="1">
      <alignment horizontal="center" vertical="center" wrapText="1"/>
    </xf>
    <xf numFmtId="0" fontId="10" fillId="2" borderId="0" xfId="1" applyFont="1" applyFill="1" applyAlignment="1">
      <alignment horizontal="right"/>
    </xf>
    <xf numFmtId="0" fontId="12" fillId="0" borderId="13" xfId="4" applyFont="1" applyBorder="1" applyAlignment="1">
      <alignment horizontal="center" vertical="center" wrapText="1"/>
    </xf>
    <xf numFmtId="0" fontId="19" fillId="0" borderId="0" xfId="0" applyFont="1" applyAlignment="1">
      <alignment vertical="center"/>
    </xf>
    <xf numFmtId="49" fontId="19" fillId="2" borderId="0" xfId="1" applyNumberFormat="1" applyFont="1" applyFill="1" applyAlignment="1">
      <alignment horizontal="center" vertical="center"/>
    </xf>
    <xf numFmtId="0" fontId="19" fillId="2" borderId="0" xfId="1" applyFont="1" applyFill="1" applyAlignment="1">
      <alignment horizontal="left" vertical="center" wrapText="1"/>
    </xf>
    <xf numFmtId="0" fontId="19" fillId="2" borderId="0" xfId="1" applyFont="1" applyFill="1" applyAlignment="1">
      <alignment horizontal="right" vertical="center"/>
    </xf>
    <xf numFmtId="0" fontId="19" fillId="2" borderId="0" xfId="1" applyFont="1" applyFill="1" applyAlignment="1">
      <alignment horizontal="left" vertical="center"/>
    </xf>
    <xf numFmtId="0" fontId="19" fillId="2" borderId="0" xfId="1" applyFont="1" applyFill="1" applyAlignment="1">
      <alignment vertical="center"/>
    </xf>
    <xf numFmtId="0" fontId="22" fillId="0" borderId="0" xfId="0" applyFont="1" applyAlignment="1">
      <alignment vertical="center"/>
    </xf>
    <xf numFmtId="0" fontId="19" fillId="2" borderId="0" xfId="0" applyFont="1" applyFill="1" applyAlignment="1">
      <alignment horizontal="left" vertical="center" wrapText="1"/>
    </xf>
    <xf numFmtId="0" fontId="22" fillId="3" borderId="0" xfId="0" applyFont="1" applyFill="1" applyAlignment="1">
      <alignment vertical="center"/>
    </xf>
    <xf numFmtId="0" fontId="26" fillId="3" borderId="13" xfId="0" applyFont="1" applyFill="1" applyBorder="1" applyAlignment="1">
      <alignment horizontal="center" vertical="center"/>
    </xf>
    <xf numFmtId="0" fontId="27" fillId="3" borderId="0" xfId="0" applyFont="1" applyFill="1" applyAlignment="1">
      <alignment vertical="center"/>
    </xf>
    <xf numFmtId="0" fontId="19" fillId="0" borderId="13"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0" fillId="0" borderId="0" xfId="0" applyFont="1" applyAlignment="1">
      <alignment horizontal="left" vertical="top"/>
    </xf>
    <xf numFmtId="0" fontId="12" fillId="0" borderId="13" xfId="4" applyFont="1" applyBorder="1" applyAlignment="1">
      <alignment horizontal="center" vertical="center" wrapText="1"/>
    </xf>
    <xf numFmtId="0" fontId="12" fillId="0" borderId="17" xfId="4" applyFont="1" applyBorder="1" applyAlignment="1">
      <alignment horizontal="center" vertical="center" wrapText="1"/>
    </xf>
    <xf numFmtId="0" fontId="14" fillId="0" borderId="0" xfId="0" applyFont="1" applyAlignment="1">
      <alignment horizontal="center" vertical="center"/>
    </xf>
    <xf numFmtId="49" fontId="12" fillId="2" borderId="1" xfId="0" applyNumberFormat="1" applyFont="1" applyFill="1" applyBorder="1" applyAlignment="1" applyProtection="1">
      <alignment horizontal="left" vertical="center"/>
      <protection locked="0"/>
    </xf>
    <xf numFmtId="0" fontId="12" fillId="0" borderId="19" xfId="4" applyFont="1" applyBorder="1" applyAlignment="1">
      <alignment horizontal="center" vertical="center" wrapText="1"/>
    </xf>
    <xf numFmtId="0" fontId="12" fillId="0" borderId="55" xfId="4" applyFont="1" applyBorder="1" applyAlignment="1">
      <alignment horizontal="center" vertical="center" wrapText="1"/>
    </xf>
    <xf numFmtId="0" fontId="12" fillId="4" borderId="51" xfId="1" applyFont="1" applyFill="1" applyBorder="1" applyAlignment="1">
      <alignment horizontal="center" vertical="center" wrapText="1"/>
    </xf>
    <xf numFmtId="49" fontId="12" fillId="0" borderId="3" xfId="1" applyNumberFormat="1" applyFont="1" applyBorder="1" applyAlignment="1">
      <alignment horizontal="center" vertical="center" wrapText="1"/>
    </xf>
    <xf numFmtId="49" fontId="12" fillId="0" borderId="38" xfId="1" applyNumberFormat="1" applyFont="1" applyBorder="1" applyAlignment="1">
      <alignment horizontal="center" vertical="center" wrapText="1"/>
    </xf>
    <xf numFmtId="0" fontId="12" fillId="0" borderId="22" xfId="1" applyFont="1" applyBorder="1" applyAlignment="1">
      <alignment horizontal="center" vertical="center" wrapText="1"/>
    </xf>
    <xf numFmtId="0" fontId="12" fillId="0" borderId="33" xfId="1" applyFont="1" applyBorder="1" applyAlignment="1">
      <alignment horizontal="center" vertical="center" wrapText="1"/>
    </xf>
    <xf numFmtId="0" fontId="12" fillId="3" borderId="20" xfId="1" applyFont="1" applyFill="1" applyBorder="1" applyAlignment="1">
      <alignment horizontal="center" vertical="center" wrapText="1"/>
    </xf>
    <xf numFmtId="0" fontId="12" fillId="3" borderId="41" xfId="1" applyFont="1" applyFill="1" applyBorder="1" applyAlignment="1">
      <alignment horizontal="center" vertical="center" wrapText="1"/>
    </xf>
    <xf numFmtId="0" fontId="12" fillId="0" borderId="4" xfId="1" applyFont="1" applyBorder="1" applyAlignment="1">
      <alignment horizontal="center" vertical="center" wrapText="1"/>
    </xf>
    <xf numFmtId="0" fontId="12" fillId="0" borderId="36" xfId="1" applyFont="1" applyBorder="1" applyAlignment="1">
      <alignment horizontal="center" vertical="center" wrapText="1"/>
    </xf>
    <xf numFmtId="0" fontId="12" fillId="2" borderId="0" xfId="0" applyFont="1" applyFill="1" applyAlignment="1">
      <alignment horizontal="left" wrapText="1"/>
    </xf>
    <xf numFmtId="0" fontId="24" fillId="0" borderId="57" xfId="14" applyFont="1" applyBorder="1" applyAlignment="1" applyProtection="1">
      <alignment horizontal="left"/>
      <protection locked="0"/>
    </xf>
    <xf numFmtId="0" fontId="13" fillId="0" borderId="57" xfId="0" applyFont="1" applyBorder="1" applyAlignment="1" applyProtection="1">
      <alignment horizontal="left"/>
      <protection locked="0"/>
    </xf>
    <xf numFmtId="0" fontId="14" fillId="0" borderId="0" xfId="0" applyFont="1" applyFill="1" applyAlignment="1">
      <alignment horizontal="center" vertical="center" wrapText="1"/>
    </xf>
    <xf numFmtId="0" fontId="25" fillId="0" borderId="0" xfId="0" applyFont="1" applyFill="1" applyAlignment="1">
      <alignment horizontal="center" vertical="center" wrapText="1"/>
    </xf>
    <xf numFmtId="14" fontId="13" fillId="0" borderId="57" xfId="0" applyNumberFormat="1" applyFont="1" applyBorder="1" applyAlignment="1" applyProtection="1">
      <alignment horizontal="left"/>
      <protection locked="0"/>
    </xf>
    <xf numFmtId="0" fontId="13" fillId="0" borderId="56" xfId="0" applyFont="1" applyBorder="1" applyAlignment="1" applyProtection="1">
      <alignment horizontal="left"/>
      <protection locked="0"/>
    </xf>
    <xf numFmtId="0" fontId="14" fillId="2" borderId="0" xfId="0" applyFont="1" applyFill="1" applyAlignment="1">
      <alignment horizontal="center" vertical="center" wrapText="1"/>
    </xf>
    <xf numFmtId="0" fontId="19" fillId="3" borderId="13"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justify" vertical="center" wrapText="1"/>
    </xf>
    <xf numFmtId="0" fontId="22" fillId="0" borderId="0" xfId="0" applyFont="1" applyAlignment="1">
      <alignment horizontal="left" vertical="center"/>
    </xf>
    <xf numFmtId="0" fontId="22" fillId="0" borderId="0" xfId="0" applyFont="1" applyAlignment="1">
      <alignment horizontal="center" vertical="center"/>
    </xf>
    <xf numFmtId="0" fontId="19" fillId="0" borderId="13"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7" fillId="2" borderId="0" xfId="0" applyFont="1" applyFill="1" applyAlignment="1">
      <alignment horizontal="left" wrapText="1"/>
    </xf>
    <xf numFmtId="0" fontId="19" fillId="2" borderId="1" xfId="0"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19" fillId="2" borderId="2" xfId="0" applyFont="1" applyFill="1" applyBorder="1" applyAlignment="1" applyProtection="1">
      <alignment horizontal="left" vertical="center" wrapText="1"/>
      <protection locked="0"/>
    </xf>
    <xf numFmtId="0" fontId="42" fillId="2" borderId="1" xfId="0" applyFont="1" applyFill="1" applyBorder="1" applyAlignment="1">
      <alignment horizontal="center" vertical="center" wrapText="1"/>
    </xf>
    <xf numFmtId="1" fontId="19" fillId="2" borderId="1" xfId="0" applyNumberFormat="1" applyFont="1" applyFill="1" applyBorder="1" applyAlignment="1" applyProtection="1">
      <alignment horizontal="left" vertical="center" wrapText="1"/>
      <protection locked="0"/>
    </xf>
    <xf numFmtId="0" fontId="19" fillId="2" borderId="0" xfId="1" applyFont="1" applyFill="1" applyAlignment="1">
      <alignment horizontal="left" vertical="center" wrapText="1"/>
    </xf>
    <xf numFmtId="0" fontId="14" fillId="2" borderId="0" xfId="0" applyFont="1" applyFill="1" applyAlignment="1">
      <alignment horizontal="center" vertical="center"/>
    </xf>
    <xf numFmtId="49" fontId="12" fillId="2" borderId="1" xfId="0" applyNumberFormat="1" applyFont="1" applyFill="1" applyBorder="1" applyAlignment="1" applyProtection="1">
      <alignment horizontal="left"/>
      <protection locked="0"/>
    </xf>
    <xf numFmtId="49" fontId="12" fillId="2" borderId="2" xfId="0" applyNumberFormat="1" applyFont="1" applyFill="1" applyBorder="1" applyAlignment="1" applyProtection="1">
      <alignment horizontal="left"/>
      <protection locked="0"/>
    </xf>
    <xf numFmtId="165" fontId="12" fillId="2" borderId="2" xfId="0" applyNumberFormat="1" applyFont="1" applyFill="1" applyBorder="1" applyAlignment="1" applyProtection="1">
      <alignment horizontal="left"/>
      <protection locked="0"/>
    </xf>
    <xf numFmtId="1" fontId="12" fillId="2" borderId="2" xfId="0" applyNumberFormat="1" applyFont="1" applyFill="1" applyBorder="1" applyAlignment="1" applyProtection="1">
      <alignment horizontal="left"/>
      <protection locked="0"/>
    </xf>
    <xf numFmtId="49" fontId="12" fillId="2" borderId="1" xfId="0" applyNumberFormat="1" applyFont="1" applyFill="1" applyBorder="1" applyAlignment="1" applyProtection="1">
      <alignment horizontal="center"/>
      <protection locked="0"/>
    </xf>
    <xf numFmtId="0" fontId="12" fillId="0" borderId="22" xfId="4" applyFont="1" applyBorder="1" applyAlignment="1">
      <alignment horizontal="center" vertical="center" wrapText="1"/>
    </xf>
    <xf numFmtId="0" fontId="12" fillId="0" borderId="13" xfId="4" applyFont="1" applyBorder="1" applyAlignment="1">
      <alignment horizontal="center" vertical="center" wrapText="1"/>
    </xf>
    <xf numFmtId="0" fontId="12" fillId="0" borderId="16" xfId="4" applyFont="1" applyBorder="1" applyAlignment="1">
      <alignment horizontal="center" vertical="center" wrapText="1"/>
    </xf>
    <xf numFmtId="0" fontId="12" fillId="0" borderId="37" xfId="4" applyFont="1" applyBorder="1" applyAlignment="1">
      <alignment horizontal="center" vertical="center" wrapText="1"/>
    </xf>
    <xf numFmtId="0" fontId="12" fillId="0" borderId="14" xfId="4" applyFont="1" applyBorder="1" applyAlignment="1">
      <alignment horizontal="center" vertical="center" wrapText="1"/>
    </xf>
    <xf numFmtId="0" fontId="12" fillId="0" borderId="17" xfId="4" applyFont="1" applyBorder="1" applyAlignment="1">
      <alignment horizontal="center" vertical="center" wrapText="1"/>
    </xf>
    <xf numFmtId="0" fontId="12" fillId="0" borderId="18" xfId="4" applyFont="1" applyBorder="1" applyAlignment="1">
      <alignment horizontal="center" vertical="center" wrapText="1"/>
    </xf>
    <xf numFmtId="0" fontId="12" fillId="0" borderId="12" xfId="4" applyFont="1" applyBorder="1" applyAlignment="1">
      <alignment horizontal="center" vertical="center" wrapText="1"/>
    </xf>
    <xf numFmtId="0" fontId="12" fillId="0" borderId="15" xfId="4" applyFont="1" applyBorder="1" applyAlignment="1">
      <alignment horizontal="center" vertical="center" wrapText="1"/>
    </xf>
    <xf numFmtId="0" fontId="14" fillId="2" borderId="0" xfId="0" applyFont="1" applyFill="1" applyAlignment="1">
      <alignment horizontal="center" wrapText="1"/>
    </xf>
    <xf numFmtId="0" fontId="12" fillId="0" borderId="1" xfId="0" applyFont="1" applyBorder="1" applyAlignment="1">
      <alignment horizontal="left"/>
    </xf>
    <xf numFmtId="165" fontId="12" fillId="0" borderId="2" xfId="0" applyNumberFormat="1" applyFont="1" applyBorder="1" applyAlignment="1">
      <alignment horizontal="left"/>
    </xf>
    <xf numFmtId="0" fontId="28" fillId="0" borderId="0" xfId="0" applyFont="1" applyAlignment="1">
      <alignment horizontal="center"/>
    </xf>
    <xf numFmtId="0" fontId="12" fillId="0" borderId="0" xfId="0" applyFont="1" applyAlignment="1">
      <alignment horizontal="left"/>
    </xf>
    <xf numFmtId="1" fontId="12" fillId="0" borderId="2" xfId="0" applyNumberFormat="1" applyFont="1" applyBorder="1" applyAlignment="1">
      <alignment horizontal="left"/>
    </xf>
    <xf numFmtId="0" fontId="12" fillId="0" borderId="2" xfId="0" applyFont="1" applyBorder="1" applyAlignment="1">
      <alignment horizontal="left"/>
    </xf>
    <xf numFmtId="0" fontId="14" fillId="0" borderId="0" xfId="0" applyFont="1" applyAlignment="1">
      <alignment horizontal="center" vertical="center" wrapText="1"/>
    </xf>
    <xf numFmtId="4" fontId="29" fillId="0" borderId="51" xfId="2" applyNumberFormat="1" applyFont="1" applyBorder="1" applyAlignment="1">
      <alignment horizontal="right"/>
    </xf>
    <xf numFmtId="0" fontId="12" fillId="0" borderId="3" xfId="4" applyFont="1" applyBorder="1" applyAlignment="1">
      <alignment horizontal="center" vertical="center" wrapText="1"/>
    </xf>
    <xf numFmtId="0" fontId="12" fillId="0" borderId="38" xfId="4" applyFont="1" applyBorder="1" applyAlignment="1">
      <alignment horizontal="center" vertical="center" wrapText="1"/>
    </xf>
    <xf numFmtId="0" fontId="12" fillId="0" borderId="39" xfId="4" applyFont="1" applyBorder="1" applyAlignment="1">
      <alignment horizontal="center" vertical="center" wrapText="1"/>
    </xf>
    <xf numFmtId="0" fontId="12" fillId="0" borderId="4" xfId="4" applyFont="1" applyBorder="1" applyAlignment="1">
      <alignment horizontal="center" vertical="center" wrapText="1"/>
    </xf>
    <xf numFmtId="0" fontId="12" fillId="0" borderId="27" xfId="4" applyFont="1" applyBorder="1" applyAlignment="1">
      <alignment horizontal="center" vertical="center" wrapText="1"/>
    </xf>
    <xf numFmtId="0" fontId="12" fillId="0" borderId="36" xfId="4" applyFont="1" applyBorder="1" applyAlignment="1">
      <alignment horizontal="center" vertical="center" wrapText="1"/>
    </xf>
    <xf numFmtId="0" fontId="12" fillId="0" borderId="20" xfId="4" applyFont="1" applyBorder="1" applyAlignment="1">
      <alignment horizontal="center" vertical="center" wrapText="1"/>
    </xf>
    <xf numFmtId="0" fontId="12" fillId="0" borderId="21" xfId="4" applyFont="1" applyBorder="1" applyAlignment="1">
      <alignment horizontal="center" vertical="center" wrapText="1"/>
    </xf>
    <xf numFmtId="0" fontId="12" fillId="0" borderId="25" xfId="4" applyFont="1" applyBorder="1" applyAlignment="1">
      <alignment horizontal="center" vertical="center" wrapText="1"/>
    </xf>
    <xf numFmtId="0" fontId="12" fillId="0" borderId="26" xfId="4" applyFont="1" applyBorder="1" applyAlignment="1">
      <alignment horizontal="center" vertical="center" wrapText="1"/>
    </xf>
    <xf numFmtId="0" fontId="12" fillId="0" borderId="29" xfId="4" applyFont="1" applyBorder="1" applyAlignment="1">
      <alignment horizontal="center" vertical="center" wrapText="1"/>
    </xf>
    <xf numFmtId="0" fontId="12" fillId="0" borderId="30" xfId="4" applyFont="1" applyBorder="1" applyAlignment="1">
      <alignment horizontal="center" vertical="center" wrapText="1"/>
    </xf>
    <xf numFmtId="0" fontId="12" fillId="0" borderId="10" xfId="4" applyFont="1" applyBorder="1" applyAlignment="1">
      <alignment horizontal="center" vertical="center" wrapText="1"/>
    </xf>
    <xf numFmtId="0" fontId="12" fillId="0" borderId="20" xfId="4" applyFont="1" applyBorder="1" applyAlignment="1">
      <alignment horizontal="center" vertical="center"/>
    </xf>
    <xf numFmtId="0" fontId="12" fillId="0" borderId="23" xfId="4" applyFont="1" applyBorder="1" applyAlignment="1">
      <alignment horizontal="center" vertical="center"/>
    </xf>
    <xf numFmtId="0" fontId="12" fillId="0" borderId="21" xfId="4" applyFont="1" applyBorder="1" applyAlignment="1">
      <alignment horizontal="center" vertical="center"/>
    </xf>
    <xf numFmtId="0" fontId="12" fillId="0" borderId="29" xfId="4" applyFont="1" applyBorder="1" applyAlignment="1">
      <alignment horizontal="center" vertical="center"/>
    </xf>
    <xf numFmtId="0" fontId="12" fillId="0" borderId="1" xfId="4" applyFont="1" applyBorder="1" applyAlignment="1">
      <alignment horizontal="center" vertical="center"/>
    </xf>
    <xf numFmtId="0" fontId="12" fillId="0" borderId="30" xfId="4" applyFont="1" applyBorder="1" applyAlignment="1">
      <alignment horizontal="center" vertical="center"/>
    </xf>
    <xf numFmtId="0" fontId="13" fillId="0" borderId="21"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0" xfId="0" applyFont="1" applyBorder="1" applyAlignment="1">
      <alignment horizontal="center" vertical="center" wrapText="1"/>
    </xf>
    <xf numFmtId="0" fontId="12" fillId="0" borderId="24" xfId="4" applyFont="1" applyBorder="1" applyAlignment="1">
      <alignment horizontal="center" vertical="center" wrapText="1"/>
    </xf>
    <xf numFmtId="0" fontId="12" fillId="0" borderId="31" xfId="4" applyFont="1" applyBorder="1" applyAlignment="1">
      <alignment horizontal="center" vertical="center" wrapText="1"/>
    </xf>
    <xf numFmtId="0" fontId="36" fillId="0" borderId="0" xfId="0" applyFont="1" applyAlignment="1">
      <alignment horizontal="center" vertical="center" wrapText="1"/>
    </xf>
    <xf numFmtId="0" fontId="30" fillId="2" borderId="1" xfId="0" applyFont="1" applyFill="1" applyBorder="1" applyAlignment="1" applyProtection="1">
      <alignment horizontal="left" vertical="center"/>
      <protection locked="0" hidden="1"/>
    </xf>
    <xf numFmtId="0" fontId="30" fillId="2" borderId="1" xfId="0" applyFont="1" applyFill="1" applyBorder="1" applyAlignment="1" applyProtection="1">
      <alignment horizontal="left" vertical="center"/>
      <protection hidden="1"/>
    </xf>
    <xf numFmtId="165" fontId="30" fillId="2" borderId="2" xfId="0" applyNumberFormat="1" applyFont="1" applyFill="1" applyBorder="1" applyAlignment="1">
      <alignment horizontal="left" vertical="center"/>
    </xf>
    <xf numFmtId="1" fontId="30" fillId="2" borderId="2" xfId="0" applyNumberFormat="1" applyFont="1" applyFill="1" applyBorder="1" applyAlignment="1">
      <alignment horizontal="left" vertical="center"/>
    </xf>
    <xf numFmtId="0" fontId="30" fillId="2" borderId="2" xfId="0" applyFont="1" applyFill="1" applyBorder="1" applyAlignment="1" applyProtection="1">
      <alignment horizontal="left" vertical="center"/>
      <protection hidden="1"/>
    </xf>
    <xf numFmtId="0" fontId="35" fillId="0" borderId="64" xfId="15" applyFont="1" applyBorder="1" applyAlignment="1">
      <alignment horizontal="center" vertical="center" wrapText="1"/>
    </xf>
    <xf numFmtId="0" fontId="35" fillId="0" borderId="65" xfId="15" applyFont="1" applyBorder="1" applyAlignment="1">
      <alignment horizontal="center" vertical="center" wrapText="1"/>
    </xf>
    <xf numFmtId="3" fontId="30" fillId="0" borderId="0" xfId="15" applyNumberFormat="1" applyFont="1" applyAlignment="1">
      <alignment horizontal="right" vertical="center"/>
    </xf>
    <xf numFmtId="49" fontId="35" fillId="0" borderId="18" xfId="15" applyNumberFormat="1" applyFont="1" applyBorder="1" applyAlignment="1">
      <alignment horizontal="center" vertical="center" wrapText="1"/>
    </xf>
    <xf numFmtId="49" fontId="35" fillId="0" borderId="12" xfId="15" applyNumberFormat="1" applyFont="1" applyBorder="1" applyAlignment="1">
      <alignment horizontal="center" vertical="center" wrapText="1"/>
    </xf>
    <xf numFmtId="49" fontId="35" fillId="0" borderId="15" xfId="15" applyNumberFormat="1" applyFont="1" applyBorder="1" applyAlignment="1">
      <alignment horizontal="center" vertical="center" wrapText="1"/>
    </xf>
    <xf numFmtId="49" fontId="35" fillId="0" borderId="22" xfId="15" applyNumberFormat="1" applyFont="1" applyBorder="1" applyAlignment="1">
      <alignment horizontal="center" vertical="center" wrapText="1"/>
    </xf>
    <xf numFmtId="49" fontId="35" fillId="0" borderId="13" xfId="15" applyNumberFormat="1" applyFont="1" applyBorder="1" applyAlignment="1">
      <alignment horizontal="center" vertical="center" wrapText="1"/>
    </xf>
    <xf numFmtId="49" fontId="35" fillId="0" borderId="16" xfId="15" applyNumberFormat="1" applyFont="1" applyBorder="1" applyAlignment="1">
      <alignment horizontal="center" vertical="center" wrapText="1"/>
    </xf>
    <xf numFmtId="0" fontId="35" fillId="0" borderId="22" xfId="15" applyFont="1" applyBorder="1" applyAlignment="1">
      <alignment horizontal="center" vertical="center" wrapText="1"/>
    </xf>
    <xf numFmtId="0" fontId="35" fillId="0" borderId="13" xfId="15" applyFont="1" applyBorder="1" applyAlignment="1">
      <alignment horizontal="center" vertical="center" wrapText="1"/>
    </xf>
    <xf numFmtId="0" fontId="35" fillId="0" borderId="19" xfId="15" applyFont="1" applyBorder="1" applyAlignment="1">
      <alignment horizontal="center" vertical="center" wrapText="1"/>
    </xf>
    <xf numFmtId="0" fontId="35" fillId="0" borderId="40" xfId="15" applyFont="1" applyBorder="1" applyAlignment="1">
      <alignment horizontal="center" vertical="center" wrapText="1"/>
    </xf>
    <xf numFmtId="0" fontId="35" fillId="0" borderId="55" xfId="15" applyFont="1" applyBorder="1" applyAlignment="1">
      <alignment horizontal="center" vertical="center" wrapText="1"/>
    </xf>
    <xf numFmtId="0" fontId="35" fillId="0" borderId="20" xfId="15" applyFont="1" applyBorder="1" applyAlignment="1">
      <alignment horizontal="center" vertical="center" wrapText="1"/>
    </xf>
    <xf numFmtId="0" fontId="35" fillId="0" borderId="21" xfId="15" applyFont="1" applyBorder="1" applyAlignment="1">
      <alignment horizontal="center" vertical="center" wrapText="1"/>
    </xf>
    <xf numFmtId="0" fontId="35" fillId="0" borderId="29" xfId="15" applyFont="1" applyBorder="1" applyAlignment="1">
      <alignment horizontal="center" vertical="center" wrapText="1"/>
    </xf>
    <xf numFmtId="0" fontId="35" fillId="0" borderId="30" xfId="15" applyFont="1" applyBorder="1" applyAlignment="1">
      <alignment horizontal="center" vertical="center" wrapText="1"/>
    </xf>
    <xf numFmtId="0" fontId="35" fillId="0" borderId="42" xfId="15" applyFont="1" applyBorder="1" applyAlignment="1">
      <alignment horizontal="center" vertical="center" wrapText="1"/>
    </xf>
    <xf numFmtId="0" fontId="35" fillId="0" borderId="45" xfId="15" applyFont="1" applyBorder="1" applyAlignment="1">
      <alignment horizontal="center" vertical="center" wrapText="1"/>
    </xf>
    <xf numFmtId="0" fontId="35" fillId="0" borderId="24" xfId="15" applyFont="1" applyBorder="1" applyAlignment="1">
      <alignment horizontal="center" vertical="center" wrapText="1"/>
    </xf>
    <xf numFmtId="0" fontId="35" fillId="0" borderId="31" xfId="15" applyFont="1" applyBorder="1" applyAlignment="1">
      <alignment horizontal="center" vertical="center" wrapText="1"/>
    </xf>
    <xf numFmtId="0" fontId="17" fillId="0" borderId="13" xfId="4" applyFont="1" applyBorder="1" applyAlignment="1">
      <alignment horizontal="center" vertical="center" wrapText="1"/>
    </xf>
    <xf numFmtId="0" fontId="17" fillId="3" borderId="13" xfId="4" applyFont="1" applyFill="1" applyBorder="1" applyAlignment="1">
      <alignment horizontal="center" vertical="center" wrapText="1"/>
    </xf>
    <xf numFmtId="0" fontId="17" fillId="0" borderId="18"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15" xfId="4" applyFont="1" applyBorder="1" applyAlignment="1">
      <alignment horizontal="center" vertical="center" wrapText="1"/>
    </xf>
    <xf numFmtId="0" fontId="17" fillId="0" borderId="22" xfId="4" applyFont="1" applyBorder="1" applyAlignment="1">
      <alignment horizontal="center" vertical="center" wrapText="1"/>
    </xf>
    <xf numFmtId="0" fontId="17" fillId="0" borderId="16" xfId="4" applyFont="1" applyBorder="1" applyAlignment="1">
      <alignment horizontal="center" vertical="center" wrapText="1"/>
    </xf>
    <xf numFmtId="0" fontId="17" fillId="2" borderId="0" xfId="0" applyFont="1" applyFill="1"/>
    <xf numFmtId="49" fontId="17" fillId="2" borderId="2" xfId="0" applyNumberFormat="1" applyFont="1" applyFill="1" applyBorder="1" applyAlignment="1" applyProtection="1">
      <alignment horizontal="left"/>
      <protection locked="0"/>
    </xf>
    <xf numFmtId="165" fontId="17" fillId="2" borderId="2" xfId="0" applyNumberFormat="1" applyFont="1" applyFill="1" applyBorder="1" applyAlignment="1" applyProtection="1">
      <alignment horizontal="left"/>
      <protection locked="0"/>
    </xf>
    <xf numFmtId="0" fontId="42" fillId="2" borderId="0" xfId="0" applyFont="1" applyFill="1" applyAlignment="1">
      <alignment horizontal="center" vertical="center" wrapText="1"/>
    </xf>
    <xf numFmtId="0" fontId="42" fillId="2" borderId="0" xfId="0" applyFont="1" applyFill="1" applyAlignment="1">
      <alignment horizontal="center" vertical="center"/>
    </xf>
    <xf numFmtId="1" fontId="17" fillId="2" borderId="2" xfId="0" applyNumberFormat="1" applyFont="1" applyFill="1" applyBorder="1" applyAlignment="1" applyProtection="1">
      <alignment horizontal="left"/>
      <protection locked="0"/>
    </xf>
    <xf numFmtId="49" fontId="12" fillId="0" borderId="35" xfId="0" applyNumberFormat="1" applyFont="1" applyBorder="1" applyAlignment="1">
      <alignment horizontal="center" vertical="center" wrapText="1"/>
    </xf>
    <xf numFmtId="49" fontId="12" fillId="0" borderId="43"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53" xfId="0" applyFont="1" applyBorder="1" applyAlignment="1">
      <alignment horizontal="center" vertical="center" wrapText="1"/>
    </xf>
    <xf numFmtId="49" fontId="12" fillId="3" borderId="1" xfId="0" applyNumberFormat="1" applyFont="1" applyFill="1" applyBorder="1" applyAlignment="1" applyProtection="1">
      <alignment horizontal="center"/>
      <protection locked="0"/>
    </xf>
    <xf numFmtId="0" fontId="13" fillId="3" borderId="0" xfId="0" applyFont="1" applyFill="1" applyAlignment="1">
      <alignment horizontal="justify" wrapText="1"/>
    </xf>
    <xf numFmtId="49" fontId="12" fillId="3" borderId="35" xfId="0" applyNumberFormat="1" applyFont="1" applyFill="1" applyBorder="1" applyAlignment="1">
      <alignment horizontal="center" vertical="center" wrapText="1"/>
    </xf>
    <xf numFmtId="49" fontId="12" fillId="3" borderId="43" xfId="0" applyNumberFormat="1" applyFont="1" applyFill="1" applyBorder="1" applyAlignment="1">
      <alignment horizontal="center" vertical="center" wrapText="1"/>
    </xf>
    <xf numFmtId="0" fontId="14" fillId="3" borderId="0" xfId="0" applyFont="1" applyFill="1" applyAlignment="1">
      <alignment horizontal="center" vertical="center" wrapText="1"/>
    </xf>
    <xf numFmtId="0" fontId="11" fillId="3" borderId="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0" fillId="2" borderId="0" xfId="0" applyFont="1" applyFill="1"/>
    <xf numFmtId="49" fontId="10" fillId="2" borderId="2" xfId="0" applyNumberFormat="1" applyFont="1" applyFill="1" applyBorder="1" applyAlignment="1" applyProtection="1">
      <alignment horizontal="left"/>
      <protection locked="0"/>
    </xf>
    <xf numFmtId="49" fontId="10" fillId="2" borderId="1" xfId="0" applyNumberFormat="1" applyFont="1" applyFill="1" applyBorder="1" applyAlignment="1" applyProtection="1">
      <alignment horizontal="left"/>
      <protection locked="0"/>
    </xf>
    <xf numFmtId="165" fontId="10" fillId="2" borderId="2" xfId="0" applyNumberFormat="1" applyFont="1" applyFill="1" applyBorder="1" applyAlignment="1" applyProtection="1">
      <alignment horizontal="left"/>
      <protection locked="0"/>
    </xf>
    <xf numFmtId="1" fontId="10" fillId="2" borderId="2" xfId="0" applyNumberFormat="1" applyFont="1" applyFill="1" applyBorder="1" applyAlignment="1" applyProtection="1">
      <alignment horizontal="left"/>
      <protection locked="0"/>
    </xf>
    <xf numFmtId="0" fontId="28" fillId="2" borderId="0" xfId="2" applyFont="1" applyFill="1" applyAlignment="1">
      <alignment horizontal="center" vertical="center" wrapText="1"/>
    </xf>
    <xf numFmtId="0" fontId="43" fillId="0" borderId="0" xfId="0" applyFont="1"/>
    <xf numFmtId="0" fontId="43" fillId="0" borderId="1" xfId="0" applyFont="1" applyBorder="1"/>
    <xf numFmtId="0" fontId="10" fillId="2" borderId="2" xfId="0" applyFont="1" applyFill="1" applyBorder="1" applyAlignment="1" applyProtection="1">
      <alignment horizontal="left"/>
      <protection locked="0"/>
    </xf>
    <xf numFmtId="49" fontId="24" fillId="2" borderId="2" xfId="14" applyNumberFormat="1" applyFont="1" applyFill="1" applyBorder="1" applyAlignment="1" applyProtection="1">
      <alignment horizontal="left"/>
      <protection locked="0"/>
    </xf>
    <xf numFmtId="0" fontId="12" fillId="2" borderId="0" xfId="4" applyFont="1" applyFill="1" applyAlignment="1">
      <alignment horizontal="right" vertical="center"/>
    </xf>
    <xf numFmtId="0" fontId="12" fillId="2" borderId="0" xfId="4" applyFont="1" applyFill="1" applyAlignment="1">
      <alignment horizontal="left" vertical="center"/>
    </xf>
    <xf numFmtId="0" fontId="12" fillId="2" borderId="0" xfId="1" applyFont="1" applyFill="1" applyAlignment="1">
      <alignment horizontal="right"/>
    </xf>
    <xf numFmtId="49" fontId="12" fillId="2" borderId="0" xfId="4" applyNumberFormat="1" applyFont="1" applyFill="1" applyAlignment="1">
      <alignment horizontal="center" vertical="center"/>
    </xf>
    <xf numFmtId="0" fontId="12" fillId="2" borderId="0" xfId="4" applyFont="1" applyFill="1" applyAlignment="1">
      <alignment vertical="center" wrapText="1"/>
    </xf>
    <xf numFmtId="3" fontId="12" fillId="2" borderId="0" xfId="4" applyNumberFormat="1" applyFont="1" applyFill="1" applyAlignment="1">
      <alignment vertical="center"/>
    </xf>
    <xf numFmtId="4" fontId="12" fillId="2" borderId="0" xfId="4" applyNumberFormat="1" applyFont="1" applyFill="1" applyAlignment="1">
      <alignment vertical="center"/>
    </xf>
    <xf numFmtId="0" fontId="12" fillId="0" borderId="0" xfId="4" applyFont="1" applyAlignment="1">
      <alignment vertical="center"/>
    </xf>
    <xf numFmtId="0" fontId="12" fillId="0" borderId="0" xfId="0" applyFont="1" applyFill="1" applyAlignment="1"/>
    <xf numFmtId="0" fontId="12" fillId="0" borderId="0" xfId="0" applyFont="1" applyFill="1" applyAlignment="1">
      <alignment vertical="center"/>
    </xf>
    <xf numFmtId="49" fontId="12" fillId="2" borderId="2" xfId="0" applyNumberFormat="1" applyFont="1" applyFill="1" applyBorder="1" applyAlignment="1" applyProtection="1">
      <alignment horizontal="left" vertical="center"/>
      <protection locked="0"/>
    </xf>
    <xf numFmtId="0" fontId="12" fillId="2" borderId="0" xfId="2" applyFont="1" applyFill="1" applyAlignment="1"/>
    <xf numFmtId="0" fontId="12" fillId="2" borderId="0" xfId="2" applyFont="1" applyFill="1" applyAlignment="1">
      <alignment vertical="center"/>
    </xf>
    <xf numFmtId="165" fontId="12" fillId="2" borderId="2" xfId="0" applyNumberFormat="1" applyFont="1" applyFill="1" applyBorder="1" applyAlignment="1" applyProtection="1">
      <alignment horizontal="left" vertical="center"/>
      <protection locked="0"/>
    </xf>
    <xf numFmtId="0" fontId="12" fillId="2" borderId="0" xfId="0" applyFont="1" applyFill="1" applyAlignment="1"/>
    <xf numFmtId="1" fontId="12" fillId="2" borderId="2" xfId="0" applyNumberFormat="1" applyFont="1" applyFill="1" applyBorder="1" applyAlignment="1" applyProtection="1">
      <alignment horizontal="left" vertical="center"/>
      <protection locked="0"/>
    </xf>
    <xf numFmtId="0" fontId="16" fillId="2" borderId="0" xfId="0" applyFont="1" applyFill="1" applyAlignment="1">
      <alignment vertical="center"/>
    </xf>
    <xf numFmtId="0" fontId="12" fillId="0" borderId="42" xfId="4" applyFont="1" applyBorder="1" applyAlignment="1">
      <alignment horizontal="center" vertical="center" wrapText="1"/>
    </xf>
    <xf numFmtId="0" fontId="12" fillId="0" borderId="44" xfId="4" applyFont="1" applyBorder="1" applyAlignment="1">
      <alignment horizontal="center" vertical="center" wrapText="1"/>
    </xf>
    <xf numFmtId="0" fontId="12" fillId="0" borderId="45" xfId="4" applyFont="1" applyBorder="1" applyAlignment="1">
      <alignment horizontal="center" vertical="center" wrapText="1"/>
    </xf>
    <xf numFmtId="0" fontId="12" fillId="0" borderId="33" xfId="4" applyFont="1" applyBorder="1" applyAlignment="1">
      <alignment horizontal="center" vertical="center" wrapText="1"/>
    </xf>
    <xf numFmtId="0" fontId="12" fillId="0" borderId="33" xfId="4" applyFont="1" applyBorder="1" applyAlignment="1">
      <alignment horizontal="center" vertical="center" wrapText="1"/>
    </xf>
    <xf numFmtId="49" fontId="12" fillId="0" borderId="9" xfId="4" applyNumberFormat="1" applyFont="1" applyBorder="1" applyAlignment="1">
      <alignment horizontal="center" vertical="center"/>
    </xf>
    <xf numFmtId="0" fontId="12" fillId="0" borderId="29" xfId="1" applyFont="1" applyBorder="1" applyAlignment="1">
      <alignment vertical="center" wrapText="1"/>
    </xf>
    <xf numFmtId="3" fontId="12" fillId="0" borderId="22" xfId="4" applyNumberFormat="1" applyFont="1" applyBorder="1" applyAlignment="1" applyProtection="1">
      <alignment vertical="center"/>
      <protection locked="0"/>
    </xf>
    <xf numFmtId="3" fontId="12" fillId="0" borderId="22" xfId="4" applyNumberFormat="1" applyFont="1" applyBorder="1" applyAlignment="1">
      <alignment vertical="center"/>
    </xf>
    <xf numFmtId="3" fontId="12" fillId="0" borderId="37" xfId="4" applyNumberFormat="1" applyFont="1" applyBorder="1" applyAlignment="1">
      <alignment vertical="center"/>
    </xf>
    <xf numFmtId="49" fontId="12" fillId="0" borderId="12" xfId="4" applyNumberFormat="1" applyFont="1" applyBorder="1" applyAlignment="1">
      <alignment horizontal="center" vertical="center"/>
    </xf>
    <xf numFmtId="3" fontId="12" fillId="0" borderId="13" xfId="4" applyNumberFormat="1" applyFont="1" applyBorder="1" applyAlignment="1" applyProtection="1">
      <alignment vertical="center"/>
      <protection locked="0"/>
    </xf>
    <xf numFmtId="3" fontId="12" fillId="0" borderId="13" xfId="4" applyNumberFormat="1" applyFont="1" applyBorder="1" applyAlignment="1">
      <alignment vertical="center"/>
    </xf>
    <xf numFmtId="3" fontId="12" fillId="0" borderId="14" xfId="4" applyNumberFormat="1" applyFont="1" applyBorder="1" applyAlignment="1">
      <alignment vertical="center"/>
    </xf>
    <xf numFmtId="49" fontId="12" fillId="0" borderId="12" xfId="1" applyNumberFormat="1" applyFont="1" applyBorder="1" applyAlignment="1">
      <alignment horizontal="center" vertical="center"/>
    </xf>
    <xf numFmtId="0" fontId="12" fillId="0" borderId="15" xfId="4" applyFont="1" applyBorder="1" applyAlignment="1">
      <alignment vertical="center"/>
    </xf>
    <xf numFmtId="0" fontId="12" fillId="0" borderId="34" xfId="1" applyFont="1" applyBorder="1" applyAlignment="1">
      <alignment vertical="center" wrapText="1"/>
    </xf>
    <xf numFmtId="3" fontId="12" fillId="0" borderId="16" xfId="4" applyNumberFormat="1" applyFont="1" applyBorder="1" applyAlignment="1">
      <alignment vertical="center"/>
    </xf>
    <xf numFmtId="3" fontId="12" fillId="0" borderId="17" xfId="4" applyNumberFormat="1" applyFont="1" applyBorder="1" applyAlignment="1">
      <alignment vertical="center"/>
    </xf>
  </cellXfs>
  <cellStyles count="17">
    <cellStyle name="Currency 2" xfId="5" xr:uid="{00000000-0005-0000-0000-000000000000}"/>
    <cellStyle name="Date" xfId="7" xr:uid="{00000000-0005-0000-0000-000001000000}"/>
    <cellStyle name="Fixed" xfId="8" xr:uid="{00000000-0005-0000-0000-000002000000}"/>
    <cellStyle name="Heading1" xfId="9" xr:uid="{00000000-0005-0000-0000-000003000000}"/>
    <cellStyle name="Heading2" xfId="10" xr:uid="{00000000-0005-0000-0000-000004000000}"/>
    <cellStyle name="Hyperlink" xfId="14" builtinId="8"/>
    <cellStyle name="Normal" xfId="0" builtinId="0"/>
    <cellStyle name="Normal 2" xfId="1" xr:uid="{00000000-0005-0000-0000-000007000000}"/>
    <cellStyle name="Normal 2 2" xfId="4" xr:uid="{00000000-0005-0000-0000-000008000000}"/>
    <cellStyle name="Normal 2 3" xfId="15" xr:uid="{00000000-0005-0000-0000-000009000000}"/>
    <cellStyle name="Normal 3" xfId="2" xr:uid="{00000000-0005-0000-0000-00000A000000}"/>
    <cellStyle name="Normal 3 2" xfId="6" xr:uid="{00000000-0005-0000-0000-00000B000000}"/>
    <cellStyle name="Normal 4" xfId="3" xr:uid="{00000000-0005-0000-0000-00000C000000}"/>
    <cellStyle name="Normal 5" xfId="13" xr:uid="{00000000-0005-0000-0000-00000D000000}"/>
    <cellStyle name="Normal 5 2" xfId="16" xr:uid="{00000000-0005-0000-0000-00000E000000}"/>
    <cellStyle name="Obično_ik" xfId="11" xr:uid="{00000000-0005-0000-0000-00000F000000}"/>
    <cellStyle name="Style 1" xfId="12" xr:uid="{00000000-0005-0000-0000-000010000000}"/>
  </cellStyles>
  <dxfs count="4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User\Desktop\AZORS\Hrvati%20i%20Srbija%20obrasci\Hrvati\Godisnji%20izvjestaj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TEH_obvezna"/>
      <sheetName val="TEH_vrste"/>
      <sheetName val="TEH_vrste_ZO"/>
      <sheetName val="AKTIVA"/>
      <sheetName val="PASIVA"/>
      <sheetName val="starosna struktura"/>
      <sheetName val="sp1_vrste"/>
      <sheetName val="sp1_rizici"/>
      <sheetName val="sp2"/>
      <sheetName val="sp3"/>
      <sheetName val="sp4"/>
      <sheetName val="sp5"/>
      <sheetName val="sp6"/>
      <sheetName val="sp7"/>
      <sheetName val="sp8"/>
      <sheetName val="sp81"/>
      <sheetName val="sp9"/>
      <sheetName val="sp10"/>
      <sheetName val="sp11"/>
      <sheetName val="sp12"/>
      <sheetName val="sp13"/>
      <sheetName val="sp14"/>
      <sheetName val="sp15"/>
      <sheetName val="sp16"/>
      <sheetName val="sp17"/>
      <sheetName val="sp18"/>
      <sheetName val="sp191"/>
      <sheetName val="sp192"/>
      <sheetName val="sp201"/>
      <sheetName val="sp202"/>
      <sheetName val="sp211"/>
      <sheetName val="sp212"/>
      <sheetName val="sp221"/>
      <sheetName val="sp222"/>
      <sheetName val="sp23"/>
      <sheetName val="sp24"/>
      <sheetName val="sp251_01"/>
      <sheetName val="sp252_01"/>
      <sheetName val="sp251_1001"/>
      <sheetName val="sp252_1001"/>
      <sheetName val="sp251"/>
      <sheetName val="sp252"/>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 val="likv"/>
    </sheetNames>
    <sheetDataSet>
      <sheetData sheetId="0">
        <row r="5">
          <cell r="B5" t="str">
            <v xml:space="preserve">naziv društva </v>
          </cell>
          <cell r="E5" t="str">
            <v>15.3.2009.</v>
          </cell>
        </row>
        <row r="7">
          <cell r="E7" t="str">
            <v>01.01.2008.- 31.12.2008.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5F663-9214-43A4-880C-11340C71DEFD}">
  <sheetPr>
    <tabColor rgb="FF00B0F0"/>
  </sheetPr>
  <dimension ref="A1:M167"/>
  <sheetViews>
    <sheetView showGridLines="0" showZeros="0" tabSelected="1" topLeftCell="A157" zoomScaleNormal="100" workbookViewId="0">
      <selection activeCell="T33" sqref="T33"/>
    </sheetView>
  </sheetViews>
  <sheetFormatPr defaultRowHeight="15" x14ac:dyDescent="0.25"/>
  <cols>
    <col min="1" max="1" width="8.5703125" style="167" customWidth="1"/>
    <col min="2" max="2" width="48.42578125" style="171" customWidth="1"/>
    <col min="3" max="3" width="8.7109375" style="171" customWidth="1"/>
    <col min="4" max="4" width="10.42578125" style="171" customWidth="1"/>
    <col min="5" max="5" width="11.7109375" style="171" customWidth="1"/>
    <col min="6" max="6" width="7.28515625" style="171" customWidth="1"/>
    <col min="7" max="7" width="12.7109375" style="171" customWidth="1"/>
    <col min="8" max="8" width="8.85546875" style="171" customWidth="1"/>
    <col min="9" max="9" width="8.7109375" style="171" customWidth="1"/>
    <col min="10" max="10" width="8" style="171" customWidth="1"/>
    <col min="11" max="11" width="10.140625" style="171" customWidth="1"/>
    <col min="12" max="16384" width="9.140625" style="171"/>
  </cols>
  <sheetData>
    <row r="1" spans="1:11" x14ac:dyDescent="0.25">
      <c r="A1" s="164"/>
      <c r="B1" s="169"/>
      <c r="C1" s="9"/>
      <c r="D1" s="170"/>
      <c r="E1" s="170"/>
      <c r="F1" s="170"/>
      <c r="G1" s="170"/>
      <c r="H1" s="170"/>
      <c r="J1" s="172" t="s">
        <v>525</v>
      </c>
      <c r="K1" s="173"/>
    </row>
    <row r="2" spans="1:11" x14ac:dyDescent="0.2">
      <c r="A2" s="174" t="s">
        <v>1</v>
      </c>
      <c r="B2" s="213"/>
      <c r="C2" s="404" t="s">
        <v>2</v>
      </c>
      <c r="D2" s="404"/>
      <c r="E2" s="404"/>
      <c r="F2" s="404"/>
      <c r="G2" s="404"/>
      <c r="H2" s="175"/>
      <c r="I2" s="175"/>
    </row>
    <row r="3" spans="1:11" x14ac:dyDescent="0.2">
      <c r="A3" s="174" t="s">
        <v>3</v>
      </c>
      <c r="B3" s="213"/>
      <c r="C3" s="404" t="s">
        <v>2</v>
      </c>
      <c r="D3" s="404"/>
      <c r="E3" s="404"/>
      <c r="F3" s="404"/>
      <c r="G3" s="404"/>
      <c r="H3" s="175"/>
      <c r="I3" s="175"/>
    </row>
    <row r="4" spans="1:11" x14ac:dyDescent="0.2">
      <c r="A4" s="176" t="s">
        <v>4</v>
      </c>
      <c r="B4" s="5"/>
      <c r="C4" s="404" t="s">
        <v>2</v>
      </c>
      <c r="D4" s="404"/>
      <c r="E4" s="404"/>
      <c r="F4" s="404"/>
      <c r="G4" s="404"/>
      <c r="H4" s="177"/>
      <c r="I4" s="177"/>
    </row>
    <row r="5" spans="1:11" x14ac:dyDescent="0.2">
      <c r="A5" s="176" t="s">
        <v>5</v>
      </c>
      <c r="B5" s="5"/>
      <c r="C5" s="404" t="s">
        <v>2</v>
      </c>
      <c r="D5" s="404"/>
      <c r="E5" s="404"/>
      <c r="F5" s="404"/>
      <c r="G5" s="404"/>
      <c r="H5" s="177"/>
      <c r="I5" s="177"/>
    </row>
    <row r="6" spans="1:11" x14ac:dyDescent="0.2">
      <c r="A6" s="174" t="s">
        <v>6</v>
      </c>
      <c r="B6" s="213"/>
      <c r="C6" s="404" t="s">
        <v>2</v>
      </c>
      <c r="D6" s="404"/>
      <c r="E6" s="404"/>
      <c r="F6" s="404"/>
      <c r="G6" s="404"/>
      <c r="H6" s="178"/>
      <c r="I6" s="178"/>
    </row>
    <row r="7" spans="1:11" x14ac:dyDescent="0.2">
      <c r="A7" s="174" t="s">
        <v>7</v>
      </c>
      <c r="B7" s="213"/>
      <c r="C7" s="404" t="s">
        <v>2</v>
      </c>
      <c r="D7" s="404"/>
      <c r="E7" s="404"/>
      <c r="F7" s="404"/>
      <c r="G7" s="404"/>
      <c r="H7" s="175"/>
      <c r="I7" s="175"/>
    </row>
    <row r="8" spans="1:11" x14ac:dyDescent="0.2">
      <c r="A8" s="174" t="s">
        <v>8</v>
      </c>
      <c r="B8" s="213"/>
      <c r="C8" s="404" t="s">
        <v>2</v>
      </c>
      <c r="D8" s="404"/>
      <c r="E8" s="404"/>
      <c r="F8" s="404"/>
      <c r="G8" s="404"/>
      <c r="H8" s="175"/>
      <c r="I8" s="175"/>
    </row>
    <row r="9" spans="1:11" x14ac:dyDescent="0.2">
      <c r="A9" s="174" t="s">
        <v>157</v>
      </c>
      <c r="B9" s="213"/>
      <c r="C9" s="404" t="s">
        <v>2</v>
      </c>
      <c r="D9" s="404"/>
      <c r="E9" s="404"/>
      <c r="F9" s="404"/>
      <c r="G9" s="404"/>
      <c r="H9" s="175"/>
      <c r="I9" s="175"/>
    </row>
    <row r="10" spans="1:11" x14ac:dyDescent="0.2">
      <c r="A10" s="174" t="s">
        <v>9</v>
      </c>
      <c r="B10" s="213"/>
      <c r="C10" s="404" t="s">
        <v>2</v>
      </c>
      <c r="D10" s="404"/>
      <c r="E10" s="404"/>
      <c r="F10" s="404"/>
      <c r="G10" s="404"/>
      <c r="H10" s="177"/>
      <c r="I10" s="177"/>
    </row>
    <row r="11" spans="1:11" x14ac:dyDescent="0.2">
      <c r="A11" s="174" t="s">
        <v>10</v>
      </c>
      <c r="B11" s="213"/>
      <c r="C11" s="404" t="s">
        <v>2</v>
      </c>
      <c r="D11" s="404"/>
      <c r="E11" s="404"/>
      <c r="F11" s="404"/>
      <c r="G11" s="404"/>
      <c r="H11" s="175"/>
      <c r="I11" s="175"/>
    </row>
    <row r="12" spans="1:11" x14ac:dyDescent="0.2">
      <c r="A12" s="174" t="s">
        <v>11</v>
      </c>
      <c r="B12" s="213"/>
      <c r="C12" s="404" t="s">
        <v>2</v>
      </c>
      <c r="D12" s="404"/>
      <c r="E12" s="404"/>
      <c r="F12" s="404"/>
      <c r="G12" s="404"/>
      <c r="H12" s="175"/>
      <c r="I12" s="175"/>
    </row>
    <row r="13" spans="1:11" x14ac:dyDescent="0.25">
      <c r="A13" s="165"/>
      <c r="B13" s="179"/>
      <c r="C13" s="180"/>
      <c r="D13" s="180"/>
      <c r="E13" s="180"/>
      <c r="F13" s="180"/>
      <c r="G13" s="180"/>
      <c r="H13" s="180"/>
      <c r="I13" s="180"/>
    </row>
    <row r="14" spans="1:11" ht="18.75" x14ac:dyDescent="0.25">
      <c r="A14" s="403" t="s">
        <v>546</v>
      </c>
      <c r="B14" s="403"/>
      <c r="C14" s="403"/>
      <c r="D14" s="403"/>
      <c r="E14" s="403"/>
      <c r="F14" s="403"/>
      <c r="G14" s="403"/>
      <c r="H14" s="403"/>
      <c r="I14" s="403"/>
      <c r="J14" s="403"/>
      <c r="K14" s="403"/>
    </row>
    <row r="15" spans="1:11" ht="12.75" customHeight="1" x14ac:dyDescent="0.25">
      <c r="A15" s="159"/>
      <c r="B15" s="114"/>
      <c r="C15" s="114"/>
      <c r="D15" s="114"/>
      <c r="E15" s="114"/>
      <c r="F15" s="114"/>
      <c r="G15" s="114"/>
      <c r="H15" s="114"/>
      <c r="I15" s="114"/>
      <c r="K15" s="181" t="s">
        <v>12</v>
      </c>
    </row>
    <row r="16" spans="1:11" ht="33" customHeight="1" thickBot="1" x14ac:dyDescent="0.3">
      <c r="A16" s="166"/>
      <c r="B16" s="182"/>
      <c r="C16" s="182"/>
      <c r="D16" s="182"/>
      <c r="E16" s="407" t="s">
        <v>476</v>
      </c>
      <c r="F16" s="407"/>
      <c r="G16" s="182"/>
      <c r="H16" s="182"/>
      <c r="J16" s="407" t="s">
        <v>477</v>
      </c>
      <c r="K16" s="407"/>
    </row>
    <row r="17" spans="1:13" ht="45" customHeight="1" x14ac:dyDescent="0.25">
      <c r="A17" s="408" t="s">
        <v>13</v>
      </c>
      <c r="B17" s="410" t="s">
        <v>84</v>
      </c>
      <c r="C17" s="410" t="s">
        <v>169</v>
      </c>
      <c r="D17" s="412" t="s">
        <v>85</v>
      </c>
      <c r="E17" s="414" t="s">
        <v>16</v>
      </c>
      <c r="F17" s="414" t="s">
        <v>17</v>
      </c>
      <c r="G17" s="414" t="s">
        <v>457</v>
      </c>
      <c r="H17" s="405" t="s">
        <v>494</v>
      </c>
      <c r="I17" s="406"/>
      <c r="J17" s="405" t="s">
        <v>467</v>
      </c>
      <c r="K17" s="406"/>
    </row>
    <row r="18" spans="1:13" ht="27" customHeight="1" thickBot="1" x14ac:dyDescent="0.3">
      <c r="A18" s="409"/>
      <c r="B18" s="411"/>
      <c r="C18" s="411"/>
      <c r="D18" s="413"/>
      <c r="E18" s="415"/>
      <c r="F18" s="415"/>
      <c r="G18" s="415"/>
      <c r="H18" s="212" t="s">
        <v>68</v>
      </c>
      <c r="I18" s="212" t="s">
        <v>67</v>
      </c>
      <c r="J18" s="212" t="s">
        <v>68</v>
      </c>
      <c r="K18" s="212" t="s">
        <v>67</v>
      </c>
    </row>
    <row r="19" spans="1:13" ht="10.5" customHeight="1" x14ac:dyDescent="0.25">
      <c r="A19" s="183">
        <v>1</v>
      </c>
      <c r="B19" s="163">
        <v>2</v>
      </c>
      <c r="C19" s="211">
        <v>3</v>
      </c>
      <c r="D19" s="163">
        <v>4</v>
      </c>
      <c r="E19" s="163">
        <v>5</v>
      </c>
      <c r="F19" s="163">
        <v>6</v>
      </c>
      <c r="G19" s="163">
        <v>7</v>
      </c>
      <c r="H19" s="211">
        <v>8</v>
      </c>
      <c r="I19" s="211">
        <v>9</v>
      </c>
      <c r="J19" s="211">
        <v>10</v>
      </c>
      <c r="K19" s="211">
        <v>11</v>
      </c>
    </row>
    <row r="20" spans="1:13" ht="26.25" customHeight="1" x14ac:dyDescent="0.25">
      <c r="A20" s="162" t="s">
        <v>284</v>
      </c>
      <c r="B20" s="150" t="s">
        <v>495</v>
      </c>
      <c r="C20" s="117"/>
      <c r="D20" s="117"/>
      <c r="E20" s="151"/>
      <c r="F20" s="151"/>
      <c r="G20" s="117"/>
      <c r="H20" s="117"/>
      <c r="I20" s="117"/>
      <c r="J20" s="151"/>
      <c r="K20" s="151"/>
      <c r="M20" s="184"/>
    </row>
    <row r="21" spans="1:13" ht="22.5" x14ac:dyDescent="0.25">
      <c r="A21" s="160" t="s">
        <v>285</v>
      </c>
      <c r="B21" s="90" t="s">
        <v>496</v>
      </c>
      <c r="C21" s="115"/>
      <c r="D21" s="115"/>
      <c r="E21" s="116"/>
      <c r="F21" s="116"/>
      <c r="G21" s="115"/>
      <c r="H21" s="115"/>
      <c r="I21" s="115"/>
      <c r="J21" s="116"/>
      <c r="K21" s="116"/>
    </row>
    <row r="22" spans="1:13" x14ac:dyDescent="0.25">
      <c r="A22" s="160" t="s">
        <v>286</v>
      </c>
      <c r="B22" s="90" t="s">
        <v>497</v>
      </c>
      <c r="C22" s="115"/>
      <c r="D22" s="115"/>
      <c r="E22" s="116"/>
      <c r="F22" s="116"/>
      <c r="G22" s="115"/>
      <c r="H22" s="115"/>
      <c r="I22" s="115"/>
      <c r="J22" s="116"/>
      <c r="K22" s="116"/>
    </row>
    <row r="23" spans="1:13" x14ac:dyDescent="0.25">
      <c r="A23" s="160" t="s">
        <v>287</v>
      </c>
      <c r="B23" s="90" t="s">
        <v>498</v>
      </c>
      <c r="C23" s="115"/>
      <c r="D23" s="115"/>
      <c r="E23" s="116"/>
      <c r="F23" s="116"/>
      <c r="G23" s="115"/>
      <c r="H23" s="115"/>
      <c r="I23" s="115"/>
      <c r="J23" s="116"/>
      <c r="K23" s="116"/>
    </row>
    <row r="24" spans="1:13" ht="26.25" customHeight="1" x14ac:dyDescent="0.25">
      <c r="A24" s="160" t="s">
        <v>288</v>
      </c>
      <c r="B24" s="90" t="s">
        <v>499</v>
      </c>
      <c r="C24" s="115"/>
      <c r="D24" s="115"/>
      <c r="E24" s="116"/>
      <c r="F24" s="116"/>
      <c r="G24" s="115"/>
      <c r="H24" s="115"/>
      <c r="I24" s="115"/>
      <c r="J24" s="116"/>
      <c r="K24" s="116"/>
    </row>
    <row r="25" spans="1:13" x14ac:dyDescent="0.25">
      <c r="A25" s="160" t="s">
        <v>289</v>
      </c>
      <c r="B25" s="90" t="s">
        <v>500</v>
      </c>
      <c r="C25" s="115"/>
      <c r="D25" s="115"/>
      <c r="E25" s="116"/>
      <c r="F25" s="116"/>
      <c r="G25" s="115"/>
      <c r="H25" s="115"/>
      <c r="I25" s="115"/>
      <c r="J25" s="116"/>
      <c r="K25" s="116"/>
    </row>
    <row r="26" spans="1:13" x14ac:dyDescent="0.25">
      <c r="A26" s="161" t="s">
        <v>290</v>
      </c>
      <c r="B26" s="90" t="s">
        <v>501</v>
      </c>
      <c r="C26" s="115"/>
      <c r="D26" s="115"/>
      <c r="E26" s="116"/>
      <c r="F26" s="116"/>
      <c r="G26" s="115"/>
      <c r="H26" s="115"/>
      <c r="I26" s="115"/>
      <c r="J26" s="116"/>
      <c r="K26" s="116"/>
    </row>
    <row r="27" spans="1:13" ht="23.25" customHeight="1" x14ac:dyDescent="0.25">
      <c r="A27" s="161" t="s">
        <v>291</v>
      </c>
      <c r="B27" s="90" t="s">
        <v>502</v>
      </c>
      <c r="C27" s="115"/>
      <c r="D27" s="115"/>
      <c r="E27" s="116"/>
      <c r="F27" s="116"/>
      <c r="G27" s="115"/>
      <c r="H27" s="115"/>
      <c r="I27" s="115"/>
      <c r="J27" s="116"/>
      <c r="K27" s="116"/>
    </row>
    <row r="28" spans="1:13" x14ac:dyDescent="0.25">
      <c r="A28" s="160" t="s">
        <v>292</v>
      </c>
      <c r="B28" s="90" t="s">
        <v>503</v>
      </c>
      <c r="C28" s="115"/>
      <c r="D28" s="115"/>
      <c r="E28" s="116"/>
      <c r="F28" s="116"/>
      <c r="G28" s="115"/>
      <c r="H28" s="115"/>
      <c r="I28" s="115"/>
      <c r="J28" s="116"/>
      <c r="K28" s="116"/>
    </row>
    <row r="29" spans="1:13" s="204" customFormat="1" x14ac:dyDescent="0.25">
      <c r="A29" s="221" t="s">
        <v>18</v>
      </c>
      <c r="B29" s="222" t="s">
        <v>19</v>
      </c>
      <c r="C29" s="223">
        <f>SUM(C20:C28)</f>
        <v>0</v>
      </c>
      <c r="D29" s="223">
        <f>SUM(D20:D28)</f>
        <v>0</v>
      </c>
      <c r="E29" s="224"/>
      <c r="F29" s="219"/>
      <c r="G29" s="223">
        <f>SUM(G20:G28)</f>
        <v>0</v>
      </c>
      <c r="H29" s="223">
        <f>SUM(H20:H28)</f>
        <v>0</v>
      </c>
      <c r="I29" s="223">
        <f>SUM(I20:I28)</f>
        <v>0</v>
      </c>
      <c r="J29" s="224"/>
      <c r="K29" s="224"/>
    </row>
    <row r="30" spans="1:13" s="204" customFormat="1" x14ac:dyDescent="0.25">
      <c r="A30" s="217" t="s">
        <v>293</v>
      </c>
      <c r="B30" s="200" t="s">
        <v>294</v>
      </c>
      <c r="C30" s="219"/>
      <c r="D30" s="219"/>
      <c r="E30" s="220"/>
      <c r="F30" s="220"/>
      <c r="G30" s="219"/>
      <c r="H30" s="219"/>
      <c r="I30" s="219"/>
      <c r="J30" s="220"/>
      <c r="K30" s="220"/>
    </row>
    <row r="31" spans="1:13" s="204" customFormat="1" x14ac:dyDescent="0.25">
      <c r="A31" s="217" t="s">
        <v>295</v>
      </c>
      <c r="B31" s="200" t="s">
        <v>296</v>
      </c>
      <c r="C31" s="219"/>
      <c r="D31" s="219"/>
      <c r="E31" s="220"/>
      <c r="F31" s="220"/>
      <c r="G31" s="219"/>
      <c r="H31" s="219"/>
      <c r="I31" s="219"/>
      <c r="J31" s="220"/>
      <c r="K31" s="220"/>
    </row>
    <row r="32" spans="1:13" s="204" customFormat="1" x14ac:dyDescent="0.25">
      <c r="A32" s="217" t="s">
        <v>297</v>
      </c>
      <c r="B32" s="200" t="s">
        <v>298</v>
      </c>
      <c r="C32" s="219"/>
      <c r="D32" s="219"/>
      <c r="E32" s="220"/>
      <c r="F32" s="220"/>
      <c r="G32" s="219"/>
      <c r="H32" s="219"/>
      <c r="I32" s="219"/>
      <c r="J32" s="220"/>
      <c r="K32" s="220"/>
    </row>
    <row r="33" spans="1:11" s="204" customFormat="1" x14ac:dyDescent="0.25">
      <c r="A33" s="217" t="s">
        <v>299</v>
      </c>
      <c r="B33" s="200" t="s">
        <v>300</v>
      </c>
      <c r="C33" s="219"/>
      <c r="D33" s="219"/>
      <c r="E33" s="220"/>
      <c r="F33" s="220"/>
      <c r="G33" s="219"/>
      <c r="H33" s="219"/>
      <c r="I33" s="219"/>
      <c r="J33" s="220"/>
      <c r="K33" s="220"/>
    </row>
    <row r="34" spans="1:11" s="204" customFormat="1" x14ac:dyDescent="0.25">
      <c r="A34" s="221" t="s">
        <v>20</v>
      </c>
      <c r="B34" s="222" t="s">
        <v>21</v>
      </c>
      <c r="C34" s="223">
        <f>SUM(C30:C33)</f>
        <v>0</v>
      </c>
      <c r="D34" s="223">
        <f>SUM(D30:D33)</f>
        <v>0</v>
      </c>
      <c r="E34" s="219"/>
      <c r="F34" s="219"/>
      <c r="G34" s="223">
        <f>SUM(G30:G33)</f>
        <v>0</v>
      </c>
      <c r="H34" s="223">
        <f>SUM(H30:H33)</f>
        <v>0</v>
      </c>
      <c r="I34" s="223">
        <f>SUM(I30:I33)</f>
        <v>0</v>
      </c>
      <c r="J34" s="219"/>
      <c r="K34" s="219"/>
    </row>
    <row r="35" spans="1:11" s="204" customFormat="1" x14ac:dyDescent="0.25">
      <c r="A35" s="217" t="s">
        <v>301</v>
      </c>
      <c r="B35" s="200" t="s">
        <v>302</v>
      </c>
      <c r="C35" s="219"/>
      <c r="D35" s="219"/>
      <c r="E35" s="220"/>
      <c r="F35" s="220"/>
      <c r="G35" s="219"/>
      <c r="H35" s="219"/>
      <c r="I35" s="219"/>
      <c r="J35" s="220"/>
      <c r="K35" s="220"/>
    </row>
    <row r="36" spans="1:11" s="204" customFormat="1" x14ac:dyDescent="0.25">
      <c r="A36" s="217" t="s">
        <v>303</v>
      </c>
      <c r="B36" s="200" t="s">
        <v>491</v>
      </c>
      <c r="C36" s="219"/>
      <c r="D36" s="219"/>
      <c r="E36" s="220"/>
      <c r="F36" s="220"/>
      <c r="G36" s="219"/>
      <c r="H36" s="219"/>
      <c r="I36" s="219"/>
      <c r="J36" s="220"/>
      <c r="K36" s="220"/>
    </row>
    <row r="37" spans="1:11" s="204" customFormat="1" ht="22.5" x14ac:dyDescent="0.25">
      <c r="A37" s="217" t="s">
        <v>304</v>
      </c>
      <c r="B37" s="200" t="s">
        <v>305</v>
      </c>
      <c r="C37" s="219"/>
      <c r="D37" s="219"/>
      <c r="E37" s="220"/>
      <c r="F37" s="220"/>
      <c r="G37" s="219"/>
      <c r="H37" s="219"/>
      <c r="I37" s="219"/>
      <c r="J37" s="220"/>
      <c r="K37" s="220"/>
    </row>
    <row r="38" spans="1:11" s="204" customFormat="1" ht="29.25" customHeight="1" x14ac:dyDescent="0.25">
      <c r="A38" s="221" t="s">
        <v>22</v>
      </c>
      <c r="B38" s="222" t="s">
        <v>504</v>
      </c>
      <c r="C38" s="223">
        <f>SUM(C35:C37)</f>
        <v>0</v>
      </c>
      <c r="D38" s="223">
        <f>SUM(D35:D37)</f>
        <v>0</v>
      </c>
      <c r="E38" s="219"/>
      <c r="F38" s="219"/>
      <c r="G38" s="223">
        <f>SUM(G35:G37)</f>
        <v>0</v>
      </c>
      <c r="H38" s="223">
        <f>SUM(H35:H37)</f>
        <v>0</v>
      </c>
      <c r="I38" s="223">
        <f>SUM(I35:I37)</f>
        <v>0</v>
      </c>
      <c r="J38" s="219"/>
      <c r="K38" s="219"/>
    </row>
    <row r="39" spans="1:11" s="204" customFormat="1" x14ac:dyDescent="0.25">
      <c r="A39" s="217" t="s">
        <v>306</v>
      </c>
      <c r="B39" s="200" t="s">
        <v>307</v>
      </c>
      <c r="C39" s="219"/>
      <c r="D39" s="219"/>
      <c r="E39" s="220"/>
      <c r="F39" s="220"/>
      <c r="G39" s="219"/>
      <c r="H39" s="219"/>
      <c r="I39" s="219"/>
      <c r="J39" s="220"/>
      <c r="K39" s="220"/>
    </row>
    <row r="40" spans="1:11" s="204" customFormat="1" x14ac:dyDescent="0.25">
      <c r="A40" s="217" t="s">
        <v>308</v>
      </c>
      <c r="B40" s="200" t="s">
        <v>309</v>
      </c>
      <c r="C40" s="219"/>
      <c r="D40" s="219"/>
      <c r="E40" s="220"/>
      <c r="F40" s="220"/>
      <c r="G40" s="219"/>
      <c r="H40" s="219"/>
      <c r="I40" s="219"/>
      <c r="J40" s="220"/>
      <c r="K40" s="220"/>
    </row>
    <row r="41" spans="1:11" s="204" customFormat="1" x14ac:dyDescent="0.25">
      <c r="A41" s="221" t="s">
        <v>23</v>
      </c>
      <c r="B41" s="222" t="s">
        <v>24</v>
      </c>
      <c r="C41" s="223">
        <f>SUM(C39:C40)</f>
        <v>0</v>
      </c>
      <c r="D41" s="223">
        <f>SUM(D39:D40)</f>
        <v>0</v>
      </c>
      <c r="E41" s="219"/>
      <c r="F41" s="219"/>
      <c r="G41" s="223">
        <f>SUM(G39:G40)</f>
        <v>0</v>
      </c>
      <c r="H41" s="223">
        <f>SUM(H39:H40)</f>
        <v>0</v>
      </c>
      <c r="I41" s="223">
        <f>SUM(I39:I40)</f>
        <v>0</v>
      </c>
      <c r="J41" s="219"/>
      <c r="K41" s="219"/>
    </row>
    <row r="42" spans="1:11" s="204" customFormat="1" x14ac:dyDescent="0.25">
      <c r="A42" s="217" t="s">
        <v>310</v>
      </c>
      <c r="B42" s="200" t="s">
        <v>311</v>
      </c>
      <c r="C42" s="219"/>
      <c r="D42" s="219"/>
      <c r="E42" s="220"/>
      <c r="F42" s="220"/>
      <c r="G42" s="219"/>
      <c r="H42" s="219"/>
      <c r="I42" s="219"/>
      <c r="J42" s="220"/>
      <c r="K42" s="220"/>
    </row>
    <row r="43" spans="1:11" s="204" customFormat="1" x14ac:dyDescent="0.25">
      <c r="A43" s="217" t="s">
        <v>312</v>
      </c>
      <c r="B43" s="200" t="s">
        <v>313</v>
      </c>
      <c r="C43" s="219"/>
      <c r="D43" s="219"/>
      <c r="E43" s="220"/>
      <c r="F43" s="220"/>
      <c r="G43" s="219"/>
      <c r="H43" s="219"/>
      <c r="I43" s="219"/>
      <c r="J43" s="220"/>
      <c r="K43" s="220"/>
    </row>
    <row r="44" spans="1:11" s="204" customFormat="1" x14ac:dyDescent="0.25">
      <c r="A44" s="221" t="s">
        <v>25</v>
      </c>
      <c r="B44" s="222" t="s">
        <v>26</v>
      </c>
      <c r="C44" s="223">
        <f>SUM(C42:C43)</f>
        <v>0</v>
      </c>
      <c r="D44" s="223">
        <f>SUM(D42:D43)</f>
        <v>0</v>
      </c>
      <c r="E44" s="219"/>
      <c r="F44" s="219"/>
      <c r="G44" s="223">
        <f>SUM(G42:G43)</f>
        <v>0</v>
      </c>
      <c r="H44" s="223">
        <f>SUM(H42:H43)</f>
        <v>0</v>
      </c>
      <c r="I44" s="223">
        <f>SUM(I42:I43)</f>
        <v>0</v>
      </c>
      <c r="J44" s="219"/>
      <c r="K44" s="219"/>
    </row>
    <row r="45" spans="1:11" s="204" customFormat="1" x14ac:dyDescent="0.25">
      <c r="A45" s="217" t="s">
        <v>314</v>
      </c>
      <c r="B45" s="200" t="s">
        <v>315</v>
      </c>
      <c r="C45" s="219"/>
      <c r="D45" s="219"/>
      <c r="E45" s="220"/>
      <c r="F45" s="220"/>
      <c r="G45" s="219"/>
      <c r="H45" s="219"/>
      <c r="I45" s="219"/>
      <c r="J45" s="220"/>
      <c r="K45" s="220"/>
    </row>
    <row r="46" spans="1:11" s="204" customFormat="1" x14ac:dyDescent="0.25">
      <c r="A46" s="217" t="s">
        <v>316</v>
      </c>
      <c r="B46" s="200" t="s">
        <v>317</v>
      </c>
      <c r="C46" s="219"/>
      <c r="D46" s="219"/>
      <c r="E46" s="220"/>
      <c r="F46" s="220"/>
      <c r="G46" s="219"/>
      <c r="H46" s="219"/>
      <c r="I46" s="219"/>
      <c r="J46" s="220"/>
      <c r="K46" s="220"/>
    </row>
    <row r="47" spans="1:11" s="204" customFormat="1" x14ac:dyDescent="0.25">
      <c r="A47" s="217" t="s">
        <v>318</v>
      </c>
      <c r="B47" s="200" t="s">
        <v>319</v>
      </c>
      <c r="C47" s="219"/>
      <c r="D47" s="219"/>
      <c r="E47" s="220"/>
      <c r="F47" s="220"/>
      <c r="G47" s="219"/>
      <c r="H47" s="219"/>
      <c r="I47" s="219"/>
      <c r="J47" s="220"/>
      <c r="K47" s="220"/>
    </row>
    <row r="48" spans="1:11" s="204" customFormat="1" x14ac:dyDescent="0.25">
      <c r="A48" s="217" t="s">
        <v>320</v>
      </c>
      <c r="B48" s="200" t="s">
        <v>321</v>
      </c>
      <c r="C48" s="219"/>
      <c r="D48" s="219"/>
      <c r="E48" s="220"/>
      <c r="F48" s="220"/>
      <c r="G48" s="219"/>
      <c r="H48" s="219"/>
      <c r="I48" s="219"/>
      <c r="J48" s="220"/>
      <c r="K48" s="220"/>
    </row>
    <row r="49" spans="1:11" s="204" customFormat="1" x14ac:dyDescent="0.25">
      <c r="A49" s="217" t="s">
        <v>322</v>
      </c>
      <c r="B49" s="200" t="s">
        <v>323</v>
      </c>
      <c r="C49" s="219"/>
      <c r="D49" s="219"/>
      <c r="E49" s="220"/>
      <c r="F49" s="220"/>
      <c r="G49" s="219"/>
      <c r="H49" s="219"/>
      <c r="I49" s="219"/>
      <c r="J49" s="220"/>
      <c r="K49" s="220"/>
    </row>
    <row r="50" spans="1:11" s="204" customFormat="1" x14ac:dyDescent="0.25">
      <c r="A50" s="221" t="s">
        <v>27</v>
      </c>
      <c r="B50" s="222" t="s">
        <v>28</v>
      </c>
      <c r="C50" s="223">
        <f>SUM(C45:C49)</f>
        <v>0</v>
      </c>
      <c r="D50" s="223">
        <f>SUM(D45:D49)</f>
        <v>0</v>
      </c>
      <c r="E50" s="219"/>
      <c r="F50" s="219"/>
      <c r="G50" s="223">
        <f>SUM(G45:G49)</f>
        <v>0</v>
      </c>
      <c r="H50" s="223">
        <f>SUM(H45:H49)</f>
        <v>0</v>
      </c>
      <c r="I50" s="223">
        <f>SUM(I45:I49)</f>
        <v>0</v>
      </c>
      <c r="J50" s="219"/>
      <c r="K50" s="219"/>
    </row>
    <row r="51" spans="1:11" s="204" customFormat="1" x14ac:dyDescent="0.25">
      <c r="A51" s="217" t="s">
        <v>324</v>
      </c>
      <c r="B51" s="200" t="s">
        <v>325</v>
      </c>
      <c r="C51" s="219"/>
      <c r="D51" s="219"/>
      <c r="E51" s="220"/>
      <c r="F51" s="220"/>
      <c r="G51" s="219"/>
      <c r="H51" s="219"/>
      <c r="I51" s="219"/>
      <c r="J51" s="220"/>
      <c r="K51" s="220"/>
    </row>
    <row r="52" spans="1:11" s="204" customFormat="1" x14ac:dyDescent="0.25">
      <c r="A52" s="217" t="s">
        <v>326</v>
      </c>
      <c r="B52" s="200" t="s">
        <v>327</v>
      </c>
      <c r="C52" s="219"/>
      <c r="D52" s="219"/>
      <c r="E52" s="220"/>
      <c r="F52" s="220"/>
      <c r="G52" s="219"/>
      <c r="H52" s="219"/>
      <c r="I52" s="219"/>
      <c r="J52" s="220"/>
      <c r="K52" s="220"/>
    </row>
    <row r="53" spans="1:11" s="204" customFormat="1" x14ac:dyDescent="0.25">
      <c r="A53" s="217" t="s">
        <v>328</v>
      </c>
      <c r="B53" s="200" t="s">
        <v>329</v>
      </c>
      <c r="C53" s="219"/>
      <c r="D53" s="219"/>
      <c r="E53" s="220"/>
      <c r="F53" s="220"/>
      <c r="G53" s="219"/>
      <c r="H53" s="219"/>
      <c r="I53" s="219"/>
      <c r="J53" s="220"/>
      <c r="K53" s="220"/>
    </row>
    <row r="54" spans="1:11" s="204" customFormat="1" x14ac:dyDescent="0.25">
      <c r="A54" s="217" t="s">
        <v>330</v>
      </c>
      <c r="B54" s="200" t="s">
        <v>475</v>
      </c>
      <c r="C54" s="219"/>
      <c r="D54" s="219"/>
      <c r="E54" s="220"/>
      <c r="F54" s="220"/>
      <c r="G54" s="219"/>
      <c r="H54" s="219"/>
      <c r="I54" s="219"/>
      <c r="J54" s="220"/>
      <c r="K54" s="220"/>
    </row>
    <row r="55" spans="1:11" s="204" customFormat="1" x14ac:dyDescent="0.25">
      <c r="A55" s="217" t="s">
        <v>331</v>
      </c>
      <c r="B55" s="200" t="s">
        <v>332</v>
      </c>
      <c r="C55" s="219"/>
      <c r="D55" s="219"/>
      <c r="E55" s="220"/>
      <c r="F55" s="220"/>
      <c r="G55" s="219"/>
      <c r="H55" s="219"/>
      <c r="I55" s="219"/>
      <c r="J55" s="220"/>
      <c r="K55" s="220"/>
    </row>
    <row r="56" spans="1:11" s="204" customFormat="1" x14ac:dyDescent="0.25">
      <c r="A56" s="221" t="s">
        <v>29</v>
      </c>
      <c r="B56" s="222" t="s">
        <v>30</v>
      </c>
      <c r="C56" s="223">
        <f>SUM(C51:C55)</f>
        <v>0</v>
      </c>
      <c r="D56" s="223">
        <f>SUM(D51:D55)</f>
        <v>0</v>
      </c>
      <c r="E56" s="219"/>
      <c r="F56" s="219"/>
      <c r="G56" s="223">
        <f>SUM(G51:G55)</f>
        <v>0</v>
      </c>
      <c r="H56" s="223">
        <f>SUM(H51:H55)</f>
        <v>0</v>
      </c>
      <c r="I56" s="223">
        <f>SUM(I51:I55)</f>
        <v>0</v>
      </c>
      <c r="J56" s="219"/>
      <c r="K56" s="219"/>
    </row>
    <row r="57" spans="1:11" s="204" customFormat="1" ht="23.25" customHeight="1" x14ac:dyDescent="0.25">
      <c r="A57" s="225" t="s">
        <v>333</v>
      </c>
      <c r="B57" s="226" t="s">
        <v>454</v>
      </c>
      <c r="C57" s="227"/>
      <c r="D57" s="227"/>
      <c r="E57" s="220"/>
      <c r="F57" s="220"/>
      <c r="G57" s="219"/>
      <c r="H57" s="219"/>
      <c r="I57" s="219"/>
      <c r="J57" s="220"/>
      <c r="K57" s="220"/>
    </row>
    <row r="58" spans="1:11" s="204" customFormat="1" ht="17.25" customHeight="1" x14ac:dyDescent="0.25">
      <c r="A58" s="225" t="s">
        <v>334</v>
      </c>
      <c r="B58" s="226" t="s">
        <v>455</v>
      </c>
      <c r="C58" s="227"/>
      <c r="D58" s="227"/>
      <c r="E58" s="220"/>
      <c r="F58" s="220"/>
      <c r="G58" s="219"/>
      <c r="H58" s="219"/>
      <c r="I58" s="219"/>
      <c r="J58" s="220"/>
      <c r="K58" s="220"/>
    </row>
    <row r="59" spans="1:11" s="204" customFormat="1" x14ac:dyDescent="0.25">
      <c r="A59" s="225" t="s">
        <v>478</v>
      </c>
      <c r="B59" s="226" t="s">
        <v>479</v>
      </c>
      <c r="C59" s="227"/>
      <c r="D59" s="227"/>
      <c r="E59" s="220"/>
      <c r="F59" s="220"/>
      <c r="G59" s="219"/>
      <c r="H59" s="219"/>
      <c r="I59" s="219"/>
      <c r="J59" s="220"/>
      <c r="K59" s="220"/>
    </row>
    <row r="60" spans="1:11" s="204" customFormat="1" ht="16.5" customHeight="1" x14ac:dyDescent="0.25">
      <c r="A60" s="225" t="s">
        <v>335</v>
      </c>
      <c r="B60" s="226" t="s">
        <v>456</v>
      </c>
      <c r="C60" s="227"/>
      <c r="D60" s="227"/>
      <c r="E60" s="220"/>
      <c r="F60" s="220"/>
      <c r="G60" s="219"/>
      <c r="H60" s="219"/>
      <c r="I60" s="219"/>
      <c r="J60" s="220"/>
      <c r="K60" s="220"/>
    </row>
    <row r="61" spans="1:11" s="204" customFormat="1" x14ac:dyDescent="0.25">
      <c r="A61" s="228" t="s">
        <v>31</v>
      </c>
      <c r="B61" s="229" t="s">
        <v>32</v>
      </c>
      <c r="C61" s="223">
        <f>SUM(C57:C60)</f>
        <v>0</v>
      </c>
      <c r="D61" s="223">
        <f>SUM(D57:D60)</f>
        <v>0</v>
      </c>
      <c r="E61" s="219"/>
      <c r="F61" s="219"/>
      <c r="G61" s="223">
        <f>SUM(G57:G60)</f>
        <v>0</v>
      </c>
      <c r="H61" s="223">
        <f t="shared" ref="H61:I61" si="0">SUM(H57:H60)</f>
        <v>0</v>
      </c>
      <c r="I61" s="223">
        <f t="shared" si="0"/>
        <v>0</v>
      </c>
      <c r="J61" s="219"/>
      <c r="K61" s="219"/>
    </row>
    <row r="62" spans="1:11" s="204" customFormat="1" x14ac:dyDescent="0.25">
      <c r="A62" s="230" t="s">
        <v>116</v>
      </c>
      <c r="B62" s="215" t="s">
        <v>117</v>
      </c>
      <c r="C62" s="216"/>
      <c r="D62" s="216"/>
      <c r="E62" s="231"/>
      <c r="F62" s="231"/>
      <c r="G62" s="216"/>
      <c r="H62" s="216"/>
      <c r="I62" s="216"/>
      <c r="J62" s="231"/>
      <c r="K62" s="231"/>
    </row>
    <row r="63" spans="1:11" s="204" customFormat="1" x14ac:dyDescent="0.25">
      <c r="A63" s="201" t="s">
        <v>122</v>
      </c>
      <c r="B63" s="218" t="s">
        <v>118</v>
      </c>
      <c r="C63" s="216"/>
      <c r="D63" s="216"/>
      <c r="E63" s="203"/>
      <c r="F63" s="203"/>
      <c r="G63" s="216"/>
      <c r="H63" s="216"/>
      <c r="I63" s="216"/>
      <c r="J63" s="203"/>
      <c r="K63" s="203"/>
    </row>
    <row r="64" spans="1:11" s="204" customFormat="1" x14ac:dyDescent="0.25">
      <c r="A64" s="201" t="s">
        <v>123</v>
      </c>
      <c r="B64" s="218" t="s">
        <v>119</v>
      </c>
      <c r="C64" s="216"/>
      <c r="D64" s="216"/>
      <c r="E64" s="203"/>
      <c r="F64" s="203"/>
      <c r="G64" s="216"/>
      <c r="H64" s="216"/>
      <c r="I64" s="216"/>
      <c r="J64" s="203"/>
      <c r="K64" s="203"/>
    </row>
    <row r="65" spans="1:11" s="204" customFormat="1" x14ac:dyDescent="0.25">
      <c r="A65" s="201" t="s">
        <v>124</v>
      </c>
      <c r="B65" s="218" t="s">
        <v>120</v>
      </c>
      <c r="C65" s="216"/>
      <c r="D65" s="216"/>
      <c r="E65" s="203"/>
      <c r="F65" s="203"/>
      <c r="G65" s="216"/>
      <c r="H65" s="216"/>
      <c r="I65" s="216"/>
      <c r="J65" s="203"/>
      <c r="K65" s="203"/>
    </row>
    <row r="66" spans="1:11" s="204" customFormat="1" x14ac:dyDescent="0.25">
      <c r="A66" s="201" t="s">
        <v>125</v>
      </c>
      <c r="B66" s="218" t="s">
        <v>121</v>
      </c>
      <c r="C66" s="216"/>
      <c r="D66" s="216"/>
      <c r="E66" s="203"/>
      <c r="F66" s="203"/>
      <c r="G66" s="216"/>
      <c r="H66" s="216"/>
      <c r="I66" s="216"/>
      <c r="J66" s="203"/>
      <c r="K66" s="203"/>
    </row>
    <row r="67" spans="1:11" s="204" customFormat="1" x14ac:dyDescent="0.25">
      <c r="A67" s="201" t="s">
        <v>126</v>
      </c>
      <c r="B67" s="218" t="s">
        <v>127</v>
      </c>
      <c r="C67" s="216"/>
      <c r="D67" s="216"/>
      <c r="E67" s="203"/>
      <c r="F67" s="203"/>
      <c r="G67" s="216"/>
      <c r="H67" s="216"/>
      <c r="I67" s="216"/>
      <c r="J67" s="203"/>
      <c r="K67" s="203"/>
    </row>
    <row r="68" spans="1:11" s="204" customFormat="1" x14ac:dyDescent="0.25">
      <c r="A68" s="201" t="s">
        <v>129</v>
      </c>
      <c r="B68" s="218" t="s">
        <v>128</v>
      </c>
      <c r="C68" s="216"/>
      <c r="D68" s="216"/>
      <c r="E68" s="203"/>
      <c r="F68" s="203"/>
      <c r="G68" s="216"/>
      <c r="H68" s="216"/>
      <c r="I68" s="216"/>
      <c r="J68" s="203"/>
      <c r="K68" s="203"/>
    </row>
    <row r="69" spans="1:11" s="204" customFormat="1" x14ac:dyDescent="0.25">
      <c r="A69" s="201" t="s">
        <v>130</v>
      </c>
      <c r="B69" s="218" t="s">
        <v>136</v>
      </c>
      <c r="C69" s="216"/>
      <c r="D69" s="216"/>
      <c r="E69" s="203"/>
      <c r="F69" s="203"/>
      <c r="G69" s="216"/>
      <c r="H69" s="216"/>
      <c r="I69" s="216"/>
      <c r="J69" s="203"/>
      <c r="K69" s="203"/>
    </row>
    <row r="70" spans="1:11" s="204" customFormat="1" x14ac:dyDescent="0.25">
      <c r="A70" s="201" t="s">
        <v>131</v>
      </c>
      <c r="B70" s="218" t="s">
        <v>137</v>
      </c>
      <c r="C70" s="216"/>
      <c r="D70" s="216"/>
      <c r="E70" s="203"/>
      <c r="F70" s="203"/>
      <c r="G70" s="216"/>
      <c r="H70" s="216"/>
      <c r="I70" s="216"/>
      <c r="J70" s="203"/>
      <c r="K70" s="203"/>
    </row>
    <row r="71" spans="1:11" s="204" customFormat="1" x14ac:dyDescent="0.25">
      <c r="A71" s="201" t="s">
        <v>132</v>
      </c>
      <c r="B71" s="218" t="s">
        <v>138</v>
      </c>
      <c r="C71" s="216"/>
      <c r="D71" s="216"/>
      <c r="E71" s="203"/>
      <c r="F71" s="203"/>
      <c r="G71" s="216"/>
      <c r="H71" s="216"/>
      <c r="I71" s="216"/>
      <c r="J71" s="203"/>
      <c r="K71" s="203"/>
    </row>
    <row r="72" spans="1:11" s="204" customFormat="1" x14ac:dyDescent="0.25">
      <c r="A72" s="201" t="s">
        <v>133</v>
      </c>
      <c r="B72" s="218" t="s">
        <v>139</v>
      </c>
      <c r="C72" s="216"/>
      <c r="D72" s="216"/>
      <c r="E72" s="203"/>
      <c r="F72" s="203"/>
      <c r="G72" s="216"/>
      <c r="H72" s="216"/>
      <c r="I72" s="216"/>
      <c r="J72" s="203"/>
      <c r="K72" s="203"/>
    </row>
    <row r="73" spans="1:11" s="204" customFormat="1" x14ac:dyDescent="0.25">
      <c r="A73" s="201" t="s">
        <v>134</v>
      </c>
      <c r="B73" s="218" t="s">
        <v>140</v>
      </c>
      <c r="C73" s="216"/>
      <c r="D73" s="216"/>
      <c r="E73" s="203"/>
      <c r="F73" s="203"/>
      <c r="G73" s="216"/>
      <c r="H73" s="216"/>
      <c r="I73" s="216"/>
      <c r="J73" s="203"/>
      <c r="K73" s="203"/>
    </row>
    <row r="74" spans="1:11" s="204" customFormat="1" x14ac:dyDescent="0.25">
      <c r="A74" s="201" t="s">
        <v>135</v>
      </c>
      <c r="B74" s="218" t="s">
        <v>505</v>
      </c>
      <c r="C74" s="216"/>
      <c r="D74" s="216"/>
      <c r="E74" s="203"/>
      <c r="F74" s="203"/>
      <c r="G74" s="216"/>
      <c r="H74" s="216"/>
      <c r="I74" s="216"/>
      <c r="J74" s="203"/>
      <c r="K74" s="203"/>
    </row>
    <row r="75" spans="1:11" s="204" customFormat="1" x14ac:dyDescent="0.25">
      <c r="A75" s="221" t="s">
        <v>33</v>
      </c>
      <c r="B75" s="222" t="s">
        <v>506</v>
      </c>
      <c r="C75" s="223">
        <f>SUM(C62:C74)</f>
        <v>0</v>
      </c>
      <c r="D75" s="223">
        <f>SUM(D62:D74)</f>
        <v>0</v>
      </c>
      <c r="E75" s="219"/>
      <c r="F75" s="219"/>
      <c r="G75" s="223">
        <f>SUM(G62:G74)</f>
        <v>0</v>
      </c>
      <c r="H75" s="223">
        <f>SUM(H62:H74)</f>
        <v>0</v>
      </c>
      <c r="I75" s="223">
        <f>SUM(I62:I74)</f>
        <v>0</v>
      </c>
      <c r="J75" s="219"/>
      <c r="K75" s="219"/>
    </row>
    <row r="76" spans="1:11" s="204" customFormat="1" ht="36.75" customHeight="1" x14ac:dyDescent="0.25">
      <c r="A76" s="201" t="s">
        <v>193</v>
      </c>
      <c r="B76" s="200" t="s">
        <v>507</v>
      </c>
      <c r="C76" s="202"/>
      <c r="D76" s="202"/>
      <c r="E76" s="203"/>
      <c r="F76" s="203"/>
      <c r="G76" s="202"/>
      <c r="H76" s="202"/>
      <c r="I76" s="202"/>
      <c r="J76" s="203"/>
      <c r="K76" s="203"/>
    </row>
    <row r="77" spans="1:11" s="204" customFormat="1" ht="25.5" customHeight="1" x14ac:dyDescent="0.25">
      <c r="A77" s="201" t="s">
        <v>108</v>
      </c>
      <c r="B77" s="200" t="s">
        <v>336</v>
      </c>
      <c r="C77" s="202"/>
      <c r="D77" s="202"/>
      <c r="E77" s="203"/>
      <c r="F77" s="203"/>
      <c r="G77" s="202"/>
      <c r="H77" s="202"/>
      <c r="I77" s="202"/>
      <c r="J77" s="203"/>
      <c r="K77" s="203"/>
    </row>
    <row r="78" spans="1:11" s="204" customFormat="1" ht="22.5" x14ac:dyDescent="0.25">
      <c r="A78" s="201" t="s">
        <v>109</v>
      </c>
      <c r="B78" s="200" t="s">
        <v>110</v>
      </c>
      <c r="C78" s="202"/>
      <c r="D78" s="202"/>
      <c r="E78" s="203"/>
      <c r="F78" s="203"/>
      <c r="G78" s="202"/>
      <c r="H78" s="202"/>
      <c r="I78" s="202"/>
      <c r="J78" s="203"/>
      <c r="K78" s="203"/>
    </row>
    <row r="79" spans="1:11" s="204" customFormat="1" ht="18.75" customHeight="1" x14ac:dyDescent="0.25">
      <c r="A79" s="201" t="s">
        <v>111</v>
      </c>
      <c r="B79" s="200" t="s">
        <v>337</v>
      </c>
      <c r="C79" s="202"/>
      <c r="D79" s="202"/>
      <c r="E79" s="203"/>
      <c r="F79" s="203"/>
      <c r="G79" s="202"/>
      <c r="H79" s="202"/>
      <c r="I79" s="202"/>
      <c r="J79" s="203"/>
      <c r="K79" s="203"/>
    </row>
    <row r="80" spans="1:11" s="204" customFormat="1" x14ac:dyDescent="0.25">
      <c r="A80" s="221" t="s">
        <v>34</v>
      </c>
      <c r="B80" s="222" t="s">
        <v>492</v>
      </c>
      <c r="C80" s="223">
        <f>SUM(C76:C79)</f>
        <v>0</v>
      </c>
      <c r="D80" s="223">
        <f>SUM(D76:D79)</f>
        <v>0</v>
      </c>
      <c r="E80" s="219"/>
      <c r="F80" s="219"/>
      <c r="G80" s="223">
        <f>SUM(G76:G79)</f>
        <v>0</v>
      </c>
      <c r="H80" s="223">
        <f>SUM(H76:H79)</f>
        <v>0</v>
      </c>
      <c r="I80" s="223">
        <f>SUM(I76:I79)</f>
        <v>0</v>
      </c>
      <c r="J80" s="219"/>
      <c r="K80" s="219"/>
    </row>
    <row r="81" spans="1:11" s="204" customFormat="1" ht="22.5" x14ac:dyDescent="0.25">
      <c r="A81" s="201" t="s">
        <v>338</v>
      </c>
      <c r="B81" s="200" t="s">
        <v>508</v>
      </c>
      <c r="C81" s="202"/>
      <c r="D81" s="202"/>
      <c r="E81" s="203"/>
      <c r="F81" s="203"/>
      <c r="G81" s="202"/>
      <c r="H81" s="202"/>
      <c r="I81" s="202"/>
      <c r="J81" s="203"/>
      <c r="K81" s="203"/>
    </row>
    <row r="82" spans="1:11" s="204" customFormat="1" ht="26.25" customHeight="1" x14ac:dyDescent="0.25">
      <c r="A82" s="201" t="s">
        <v>339</v>
      </c>
      <c r="B82" s="200" t="s">
        <v>509</v>
      </c>
      <c r="C82" s="202"/>
      <c r="D82" s="202"/>
      <c r="E82" s="203"/>
      <c r="F82" s="203"/>
      <c r="G82" s="202"/>
      <c r="H82" s="202"/>
      <c r="I82" s="202"/>
      <c r="J82" s="203"/>
      <c r="K82" s="203"/>
    </row>
    <row r="83" spans="1:11" s="204" customFormat="1" ht="22.5" x14ac:dyDescent="0.25">
      <c r="A83" s="201" t="s">
        <v>340</v>
      </c>
      <c r="B83" s="200" t="s">
        <v>341</v>
      </c>
      <c r="C83" s="202"/>
      <c r="D83" s="202"/>
      <c r="E83" s="203"/>
      <c r="F83" s="203"/>
      <c r="G83" s="202"/>
      <c r="H83" s="202"/>
      <c r="I83" s="202"/>
      <c r="J83" s="203"/>
      <c r="K83" s="203"/>
    </row>
    <row r="84" spans="1:11" s="204" customFormat="1" x14ac:dyDescent="0.25">
      <c r="A84" s="201" t="s">
        <v>342</v>
      </c>
      <c r="B84" s="200" t="s">
        <v>343</v>
      </c>
      <c r="C84" s="202"/>
      <c r="D84" s="202"/>
      <c r="E84" s="203"/>
      <c r="F84" s="203"/>
      <c r="G84" s="202"/>
      <c r="H84" s="202"/>
      <c r="I84" s="202"/>
      <c r="J84" s="203"/>
      <c r="K84" s="203"/>
    </row>
    <row r="85" spans="1:11" s="204" customFormat="1" ht="21" x14ac:dyDescent="0.25">
      <c r="A85" s="221" t="s">
        <v>35</v>
      </c>
      <c r="B85" s="222" t="s">
        <v>493</v>
      </c>
      <c r="C85" s="223">
        <f>SUM(C81:C84)</f>
        <v>0</v>
      </c>
      <c r="D85" s="223">
        <f>SUM(D81:D84)</f>
        <v>0</v>
      </c>
      <c r="E85" s="219"/>
      <c r="F85" s="219"/>
      <c r="G85" s="223">
        <f>SUM(G81:G84)</f>
        <v>0</v>
      </c>
      <c r="H85" s="223">
        <f>SUM(H81:H84)</f>
        <v>0</v>
      </c>
      <c r="I85" s="223">
        <f>SUM(I81:I84)</f>
        <v>0</v>
      </c>
      <c r="J85" s="219"/>
      <c r="K85" s="219"/>
    </row>
    <row r="86" spans="1:11" s="204" customFormat="1" ht="33.75" customHeight="1" x14ac:dyDescent="0.25">
      <c r="A86" s="201" t="s">
        <v>344</v>
      </c>
      <c r="B86" s="200" t="s">
        <v>510</v>
      </c>
      <c r="C86" s="202"/>
      <c r="D86" s="202"/>
      <c r="E86" s="203"/>
      <c r="F86" s="203"/>
      <c r="G86" s="202"/>
      <c r="H86" s="202"/>
      <c r="I86" s="202"/>
      <c r="J86" s="203"/>
      <c r="K86" s="203"/>
    </row>
    <row r="87" spans="1:11" s="204" customFormat="1" ht="33.75" customHeight="1" x14ac:dyDescent="0.25">
      <c r="A87" s="201" t="s">
        <v>345</v>
      </c>
      <c r="B87" s="200" t="s">
        <v>511</v>
      </c>
      <c r="C87" s="202"/>
      <c r="D87" s="202"/>
      <c r="E87" s="203"/>
      <c r="F87" s="203"/>
      <c r="G87" s="202"/>
      <c r="H87" s="202"/>
      <c r="I87" s="202"/>
      <c r="J87" s="203"/>
      <c r="K87" s="203"/>
    </row>
    <row r="88" spans="1:11" s="204" customFormat="1" x14ac:dyDescent="0.25">
      <c r="A88" s="201" t="s">
        <v>346</v>
      </c>
      <c r="B88" s="200" t="s">
        <v>347</v>
      </c>
      <c r="C88" s="202"/>
      <c r="D88" s="202"/>
      <c r="E88" s="203"/>
      <c r="F88" s="203"/>
      <c r="G88" s="202"/>
      <c r="H88" s="202"/>
      <c r="I88" s="202"/>
      <c r="J88" s="203"/>
      <c r="K88" s="203"/>
    </row>
    <row r="89" spans="1:11" s="204" customFormat="1" ht="22.5" x14ac:dyDescent="0.25">
      <c r="A89" s="201" t="s">
        <v>348</v>
      </c>
      <c r="B89" s="200" t="s">
        <v>349</v>
      </c>
      <c r="C89" s="202"/>
      <c r="D89" s="202"/>
      <c r="E89" s="203"/>
      <c r="F89" s="203"/>
      <c r="G89" s="202"/>
      <c r="H89" s="202"/>
      <c r="I89" s="202"/>
      <c r="J89" s="203"/>
      <c r="K89" s="203"/>
    </row>
    <row r="90" spans="1:11" s="204" customFormat="1" x14ac:dyDescent="0.25">
      <c r="A90" s="201" t="s">
        <v>350</v>
      </c>
      <c r="B90" s="200" t="s">
        <v>351</v>
      </c>
      <c r="C90" s="202"/>
      <c r="D90" s="202"/>
      <c r="E90" s="203"/>
      <c r="F90" s="203"/>
      <c r="G90" s="202"/>
      <c r="H90" s="202"/>
      <c r="I90" s="202"/>
      <c r="J90" s="203"/>
      <c r="K90" s="203"/>
    </row>
    <row r="91" spans="1:11" s="204" customFormat="1" x14ac:dyDescent="0.25">
      <c r="A91" s="221" t="s">
        <v>36</v>
      </c>
      <c r="B91" s="222" t="s">
        <v>512</v>
      </c>
      <c r="C91" s="223">
        <f>SUM(C86:C90)</f>
        <v>0</v>
      </c>
      <c r="D91" s="223">
        <f>SUM(D86:D90)</f>
        <v>0</v>
      </c>
      <c r="E91" s="219"/>
      <c r="F91" s="219"/>
      <c r="G91" s="223">
        <f>SUM(G86:G90)</f>
        <v>0</v>
      </c>
      <c r="H91" s="223">
        <f>SUM(H86:H90)</f>
        <v>0</v>
      </c>
      <c r="I91" s="223">
        <f>SUM(I86:I90)</f>
        <v>0</v>
      </c>
      <c r="J91" s="219"/>
      <c r="K91" s="219"/>
    </row>
    <row r="92" spans="1:11" s="204" customFormat="1" x14ac:dyDescent="0.25">
      <c r="A92" s="201" t="s">
        <v>352</v>
      </c>
      <c r="B92" s="200" t="s">
        <v>353</v>
      </c>
      <c r="C92" s="202"/>
      <c r="D92" s="202"/>
      <c r="E92" s="203"/>
      <c r="F92" s="203"/>
      <c r="G92" s="202"/>
      <c r="H92" s="202"/>
      <c r="I92" s="202"/>
      <c r="J92" s="203"/>
      <c r="K92" s="203"/>
    </row>
    <row r="93" spans="1:11" s="204" customFormat="1" x14ac:dyDescent="0.25">
      <c r="A93" s="201" t="s">
        <v>354</v>
      </c>
      <c r="B93" s="200" t="s">
        <v>355</v>
      </c>
      <c r="C93" s="202"/>
      <c r="D93" s="202"/>
      <c r="E93" s="203"/>
      <c r="F93" s="203"/>
      <c r="G93" s="202"/>
      <c r="H93" s="202"/>
      <c r="I93" s="202"/>
      <c r="J93" s="203"/>
      <c r="K93" s="203"/>
    </row>
    <row r="94" spans="1:11" s="204" customFormat="1" ht="16.5" customHeight="1" x14ac:dyDescent="0.25">
      <c r="A94" s="201" t="s">
        <v>356</v>
      </c>
      <c r="B94" s="200" t="s">
        <v>357</v>
      </c>
      <c r="C94" s="202"/>
      <c r="D94" s="202"/>
      <c r="E94" s="203"/>
      <c r="F94" s="203"/>
      <c r="G94" s="202"/>
      <c r="H94" s="202"/>
      <c r="I94" s="202"/>
      <c r="J94" s="203"/>
      <c r="K94" s="203"/>
    </row>
    <row r="95" spans="1:11" s="204" customFormat="1" x14ac:dyDescent="0.25">
      <c r="A95" s="201" t="s">
        <v>358</v>
      </c>
      <c r="B95" s="200" t="s">
        <v>359</v>
      </c>
      <c r="C95" s="202"/>
      <c r="D95" s="202"/>
      <c r="E95" s="203"/>
      <c r="F95" s="203"/>
      <c r="G95" s="202"/>
      <c r="H95" s="202"/>
      <c r="I95" s="202"/>
      <c r="J95" s="203"/>
      <c r="K95" s="203"/>
    </row>
    <row r="96" spans="1:11" s="204" customFormat="1" ht="23.25" customHeight="1" x14ac:dyDescent="0.25">
      <c r="A96" s="201" t="s">
        <v>360</v>
      </c>
      <c r="B96" s="200" t="s">
        <v>513</v>
      </c>
      <c r="C96" s="202"/>
      <c r="D96" s="202"/>
      <c r="E96" s="203"/>
      <c r="F96" s="203"/>
      <c r="G96" s="202"/>
      <c r="H96" s="202"/>
      <c r="I96" s="202"/>
      <c r="J96" s="203"/>
      <c r="K96" s="203"/>
    </row>
    <row r="97" spans="1:11" s="204" customFormat="1" x14ac:dyDescent="0.25">
      <c r="A97" s="201" t="s">
        <v>361</v>
      </c>
      <c r="B97" s="200" t="s">
        <v>362</v>
      </c>
      <c r="C97" s="202"/>
      <c r="D97" s="202"/>
      <c r="E97" s="203"/>
      <c r="F97" s="203"/>
      <c r="G97" s="202"/>
      <c r="H97" s="202"/>
      <c r="I97" s="202"/>
      <c r="J97" s="203"/>
      <c r="K97" s="203"/>
    </row>
    <row r="98" spans="1:11" s="204" customFormat="1" x14ac:dyDescent="0.25">
      <c r="A98" s="201" t="s">
        <v>363</v>
      </c>
      <c r="B98" s="200" t="s">
        <v>364</v>
      </c>
      <c r="C98" s="202"/>
      <c r="D98" s="202"/>
      <c r="E98" s="203"/>
      <c r="F98" s="203"/>
      <c r="G98" s="202"/>
      <c r="H98" s="202"/>
      <c r="I98" s="202"/>
      <c r="J98" s="203"/>
      <c r="K98" s="203"/>
    </row>
    <row r="99" spans="1:11" s="204" customFormat="1" x14ac:dyDescent="0.25">
      <c r="A99" s="201" t="s">
        <v>365</v>
      </c>
      <c r="B99" s="200" t="s">
        <v>366</v>
      </c>
      <c r="C99" s="202"/>
      <c r="D99" s="202"/>
      <c r="E99" s="203"/>
      <c r="F99" s="203"/>
      <c r="G99" s="202"/>
      <c r="H99" s="202"/>
      <c r="I99" s="202"/>
      <c r="J99" s="203"/>
      <c r="K99" s="203"/>
    </row>
    <row r="100" spans="1:11" s="204" customFormat="1" x14ac:dyDescent="0.25">
      <c r="A100" s="201" t="s">
        <v>367</v>
      </c>
      <c r="B100" s="200" t="s">
        <v>368</v>
      </c>
      <c r="C100" s="202"/>
      <c r="D100" s="202"/>
      <c r="E100" s="203"/>
      <c r="F100" s="203"/>
      <c r="G100" s="202"/>
      <c r="H100" s="202"/>
      <c r="I100" s="202"/>
      <c r="J100" s="203"/>
      <c r="K100" s="203"/>
    </row>
    <row r="101" spans="1:11" s="204" customFormat="1" x14ac:dyDescent="0.25">
      <c r="A101" s="201" t="s">
        <v>369</v>
      </c>
      <c r="B101" s="200" t="s">
        <v>370</v>
      </c>
      <c r="C101" s="202"/>
      <c r="D101" s="202"/>
      <c r="E101" s="203"/>
      <c r="F101" s="203"/>
      <c r="G101" s="202"/>
      <c r="H101" s="202"/>
      <c r="I101" s="202"/>
      <c r="J101" s="203"/>
      <c r="K101" s="203"/>
    </row>
    <row r="102" spans="1:11" s="204" customFormat="1" x14ac:dyDescent="0.25">
      <c r="A102" s="201" t="s">
        <v>371</v>
      </c>
      <c r="B102" s="200" t="s">
        <v>372</v>
      </c>
      <c r="C102" s="202"/>
      <c r="D102" s="202"/>
      <c r="E102" s="203"/>
      <c r="F102" s="203"/>
      <c r="G102" s="202"/>
      <c r="H102" s="202"/>
      <c r="I102" s="202"/>
      <c r="J102" s="203"/>
      <c r="K102" s="203"/>
    </row>
    <row r="103" spans="1:11" s="204" customFormat="1" ht="17.25" customHeight="1" x14ac:dyDescent="0.25">
      <c r="A103" s="201" t="s">
        <v>373</v>
      </c>
      <c r="B103" s="200" t="s">
        <v>374</v>
      </c>
      <c r="C103" s="202"/>
      <c r="D103" s="202"/>
      <c r="E103" s="203"/>
      <c r="F103" s="203"/>
      <c r="G103" s="202"/>
      <c r="H103" s="202"/>
      <c r="I103" s="202"/>
      <c r="J103" s="203"/>
      <c r="K103" s="203"/>
    </row>
    <row r="104" spans="1:11" s="204" customFormat="1" ht="16.5" customHeight="1" x14ac:dyDescent="0.25">
      <c r="A104" s="201" t="s">
        <v>375</v>
      </c>
      <c r="B104" s="200" t="s">
        <v>376</v>
      </c>
      <c r="C104" s="202"/>
      <c r="D104" s="202"/>
      <c r="E104" s="203"/>
      <c r="F104" s="203"/>
      <c r="G104" s="202"/>
      <c r="H104" s="202"/>
      <c r="I104" s="202"/>
      <c r="J104" s="203"/>
      <c r="K104" s="203"/>
    </row>
    <row r="105" spans="1:11" s="204" customFormat="1" x14ac:dyDescent="0.25">
      <c r="A105" s="201" t="s">
        <v>377</v>
      </c>
      <c r="B105" s="200" t="s">
        <v>378</v>
      </c>
      <c r="C105" s="202"/>
      <c r="D105" s="202"/>
      <c r="E105" s="203"/>
      <c r="F105" s="203"/>
      <c r="G105" s="202"/>
      <c r="H105" s="202"/>
      <c r="I105" s="202"/>
      <c r="J105" s="203"/>
      <c r="K105" s="203"/>
    </row>
    <row r="106" spans="1:11" s="204" customFormat="1" x14ac:dyDescent="0.25">
      <c r="A106" s="201" t="s">
        <v>379</v>
      </c>
      <c r="B106" s="200" t="s">
        <v>380</v>
      </c>
      <c r="C106" s="202"/>
      <c r="D106" s="202"/>
      <c r="E106" s="203"/>
      <c r="F106" s="203"/>
      <c r="G106" s="202"/>
      <c r="H106" s="202"/>
      <c r="I106" s="202"/>
      <c r="J106" s="203"/>
      <c r="K106" s="203"/>
    </row>
    <row r="107" spans="1:11" s="204" customFormat="1" x14ac:dyDescent="0.25">
      <c r="A107" s="201" t="s">
        <v>381</v>
      </c>
      <c r="B107" s="200" t="s">
        <v>382</v>
      </c>
      <c r="C107" s="202"/>
      <c r="D107" s="202"/>
      <c r="E107" s="203"/>
      <c r="F107" s="203"/>
      <c r="G107" s="202"/>
      <c r="H107" s="202"/>
      <c r="I107" s="202"/>
      <c r="J107" s="203"/>
      <c r="K107" s="203"/>
    </row>
    <row r="108" spans="1:11" s="204" customFormat="1" x14ac:dyDescent="0.25">
      <c r="A108" s="201" t="s">
        <v>383</v>
      </c>
      <c r="B108" s="200" t="s">
        <v>384</v>
      </c>
      <c r="C108" s="202"/>
      <c r="D108" s="202"/>
      <c r="E108" s="203"/>
      <c r="F108" s="203"/>
      <c r="G108" s="202"/>
      <c r="H108" s="202"/>
      <c r="I108" s="202"/>
      <c r="J108" s="203"/>
      <c r="K108" s="203"/>
    </row>
    <row r="109" spans="1:11" s="204" customFormat="1" x14ac:dyDescent="0.25">
      <c r="A109" s="201" t="s">
        <v>385</v>
      </c>
      <c r="B109" s="200" t="s">
        <v>386</v>
      </c>
      <c r="C109" s="202"/>
      <c r="D109" s="202"/>
      <c r="E109" s="203"/>
      <c r="F109" s="203"/>
      <c r="G109" s="202"/>
      <c r="H109" s="202"/>
      <c r="I109" s="202"/>
      <c r="J109" s="203"/>
      <c r="K109" s="203"/>
    </row>
    <row r="110" spans="1:11" s="204" customFormat="1" ht="22.5" x14ac:dyDescent="0.25">
      <c r="A110" s="201" t="s">
        <v>387</v>
      </c>
      <c r="B110" s="200" t="s">
        <v>388</v>
      </c>
      <c r="C110" s="202"/>
      <c r="D110" s="202"/>
      <c r="E110" s="203"/>
      <c r="F110" s="203"/>
      <c r="G110" s="202"/>
      <c r="H110" s="202"/>
      <c r="I110" s="202"/>
      <c r="J110" s="203"/>
      <c r="K110" s="203"/>
    </row>
    <row r="111" spans="1:11" s="204" customFormat="1" x14ac:dyDescent="0.25">
      <c r="A111" s="201" t="s">
        <v>514</v>
      </c>
      <c r="B111" s="200" t="s">
        <v>515</v>
      </c>
      <c r="C111" s="202"/>
      <c r="D111" s="202"/>
      <c r="E111" s="203"/>
      <c r="F111" s="203"/>
      <c r="G111" s="202"/>
      <c r="H111" s="202"/>
      <c r="I111" s="202"/>
      <c r="J111" s="203"/>
      <c r="K111" s="203"/>
    </row>
    <row r="112" spans="1:11" s="204" customFormat="1" x14ac:dyDescent="0.25">
      <c r="A112" s="201" t="s">
        <v>516</v>
      </c>
      <c r="B112" s="200" t="s">
        <v>517</v>
      </c>
      <c r="C112" s="202"/>
      <c r="D112" s="202"/>
      <c r="E112" s="203"/>
      <c r="F112" s="203"/>
      <c r="G112" s="202"/>
      <c r="H112" s="202"/>
      <c r="I112" s="202"/>
      <c r="J112" s="203"/>
      <c r="K112" s="203"/>
    </row>
    <row r="113" spans="1:11" s="204" customFormat="1" x14ac:dyDescent="0.25">
      <c r="A113" s="201" t="s">
        <v>389</v>
      </c>
      <c r="B113" s="200" t="s">
        <v>390</v>
      </c>
      <c r="C113" s="202"/>
      <c r="D113" s="202"/>
      <c r="E113" s="203"/>
      <c r="F113" s="203"/>
      <c r="G113" s="202"/>
      <c r="H113" s="202"/>
      <c r="I113" s="202"/>
      <c r="J113" s="203"/>
      <c r="K113" s="203"/>
    </row>
    <row r="114" spans="1:11" s="204" customFormat="1" x14ac:dyDescent="0.25">
      <c r="A114" s="221" t="s">
        <v>37</v>
      </c>
      <c r="B114" s="222" t="s">
        <v>38</v>
      </c>
      <c r="C114" s="223">
        <f>SUM(C92:C113)</f>
        <v>0</v>
      </c>
      <c r="D114" s="223">
        <f>SUM(D92:D113)</f>
        <v>0</v>
      </c>
      <c r="E114" s="219"/>
      <c r="F114" s="219"/>
      <c r="G114" s="223">
        <f>SUM(G92:G113)</f>
        <v>0</v>
      </c>
      <c r="H114" s="223">
        <f>SUM(H92:H113)</f>
        <v>0</v>
      </c>
      <c r="I114" s="223">
        <f>SUM(I92:I113)</f>
        <v>0</v>
      </c>
      <c r="J114" s="219"/>
      <c r="K114" s="219"/>
    </row>
    <row r="115" spans="1:11" s="204" customFormat="1" ht="22.5" x14ac:dyDescent="0.25">
      <c r="A115" s="201" t="s">
        <v>391</v>
      </c>
      <c r="B115" s="200" t="s">
        <v>392</v>
      </c>
      <c r="C115" s="202"/>
      <c r="D115" s="202"/>
      <c r="E115" s="203"/>
      <c r="F115" s="203"/>
      <c r="G115" s="202"/>
      <c r="H115" s="202"/>
      <c r="I115" s="202"/>
      <c r="J115" s="203"/>
      <c r="K115" s="203"/>
    </row>
    <row r="116" spans="1:11" s="204" customFormat="1" ht="22.5" x14ac:dyDescent="0.25">
      <c r="A116" s="201" t="s">
        <v>393</v>
      </c>
      <c r="B116" s="200" t="s">
        <v>394</v>
      </c>
      <c r="C116" s="202"/>
      <c r="D116" s="202"/>
      <c r="E116" s="203"/>
      <c r="F116" s="203"/>
      <c r="G116" s="202"/>
      <c r="H116" s="202"/>
      <c r="I116" s="202"/>
      <c r="J116" s="203"/>
      <c r="K116" s="203"/>
    </row>
    <row r="117" spans="1:11" s="204" customFormat="1" ht="22.5" x14ac:dyDescent="0.25">
      <c r="A117" s="201" t="s">
        <v>395</v>
      </c>
      <c r="B117" s="200" t="s">
        <v>396</v>
      </c>
      <c r="C117" s="202"/>
      <c r="D117" s="202"/>
      <c r="E117" s="203"/>
      <c r="F117" s="203"/>
      <c r="G117" s="202"/>
      <c r="H117" s="202"/>
      <c r="I117" s="202"/>
      <c r="J117" s="203"/>
      <c r="K117" s="203"/>
    </row>
    <row r="118" spans="1:11" s="204" customFormat="1" x14ac:dyDescent="0.25">
      <c r="A118" s="201" t="s">
        <v>397</v>
      </c>
      <c r="B118" s="200" t="s">
        <v>398</v>
      </c>
      <c r="C118" s="202"/>
      <c r="D118" s="202"/>
      <c r="E118" s="203"/>
      <c r="F118" s="203"/>
      <c r="G118" s="202"/>
      <c r="H118" s="202"/>
      <c r="I118" s="202"/>
      <c r="J118" s="203"/>
      <c r="K118" s="203"/>
    </row>
    <row r="119" spans="1:11" s="204" customFormat="1" x14ac:dyDescent="0.25">
      <c r="A119" s="201" t="s">
        <v>399</v>
      </c>
      <c r="B119" s="200" t="s">
        <v>400</v>
      </c>
      <c r="C119" s="202"/>
      <c r="D119" s="202"/>
      <c r="E119" s="203"/>
      <c r="F119" s="203"/>
      <c r="G119" s="202"/>
      <c r="H119" s="202"/>
      <c r="I119" s="202"/>
      <c r="J119" s="203"/>
      <c r="K119" s="203"/>
    </row>
    <row r="120" spans="1:11" s="204" customFormat="1" x14ac:dyDescent="0.25">
      <c r="A120" s="201" t="s">
        <v>401</v>
      </c>
      <c r="B120" s="200" t="s">
        <v>402</v>
      </c>
      <c r="C120" s="202"/>
      <c r="D120" s="202"/>
      <c r="E120" s="203"/>
      <c r="F120" s="203"/>
      <c r="G120" s="202"/>
      <c r="H120" s="202"/>
      <c r="I120" s="202"/>
      <c r="J120" s="203"/>
      <c r="K120" s="203"/>
    </row>
    <row r="121" spans="1:11" s="204" customFormat="1" x14ac:dyDescent="0.25">
      <c r="A121" s="221" t="s">
        <v>39</v>
      </c>
      <c r="B121" s="222" t="s">
        <v>40</v>
      </c>
      <c r="C121" s="223">
        <f>SUM(C115:C120)</f>
        <v>0</v>
      </c>
      <c r="D121" s="223">
        <f>SUM(D115:D120)</f>
        <v>0</v>
      </c>
      <c r="E121" s="219"/>
      <c r="F121" s="219"/>
      <c r="G121" s="223">
        <f>SUM(G115:G120)</f>
        <v>0</v>
      </c>
      <c r="H121" s="223">
        <f>SUM(H115:H120)</f>
        <v>0</v>
      </c>
      <c r="I121" s="223">
        <f>SUM(I115:I120)</f>
        <v>0</v>
      </c>
      <c r="J121" s="219"/>
      <c r="K121" s="219"/>
    </row>
    <row r="122" spans="1:11" s="204" customFormat="1" x14ac:dyDescent="0.25">
      <c r="A122" s="201" t="s">
        <v>403</v>
      </c>
      <c r="B122" s="200" t="s">
        <v>42</v>
      </c>
      <c r="C122" s="202"/>
      <c r="D122" s="202"/>
      <c r="E122" s="203"/>
      <c r="F122" s="203"/>
      <c r="G122" s="202"/>
      <c r="H122" s="202"/>
      <c r="I122" s="202"/>
      <c r="J122" s="203"/>
      <c r="K122" s="203"/>
    </row>
    <row r="123" spans="1:11" s="204" customFormat="1" x14ac:dyDescent="0.25">
      <c r="A123" s="201" t="s">
        <v>404</v>
      </c>
      <c r="B123" s="200" t="s">
        <v>405</v>
      </c>
      <c r="C123" s="202"/>
      <c r="D123" s="202"/>
      <c r="E123" s="203"/>
      <c r="F123" s="203"/>
      <c r="G123" s="202"/>
      <c r="H123" s="202"/>
      <c r="I123" s="202"/>
      <c r="J123" s="203"/>
      <c r="K123" s="203"/>
    </row>
    <row r="124" spans="1:11" s="204" customFormat="1" x14ac:dyDescent="0.25">
      <c r="A124" s="221" t="s">
        <v>41</v>
      </c>
      <c r="B124" s="222" t="s">
        <v>42</v>
      </c>
      <c r="C124" s="223">
        <f>SUM(C122:C123)</f>
        <v>0</v>
      </c>
      <c r="D124" s="223">
        <f>SUM(D122:D123)</f>
        <v>0</v>
      </c>
      <c r="E124" s="219"/>
      <c r="F124" s="219"/>
      <c r="G124" s="223">
        <f>SUM(G122:G123)</f>
        <v>0</v>
      </c>
      <c r="H124" s="223">
        <f>SUM(H122:H123)</f>
        <v>0</v>
      </c>
      <c r="I124" s="223">
        <f>SUM(I122:I123)</f>
        <v>0</v>
      </c>
      <c r="J124" s="219"/>
      <c r="K124" s="219"/>
    </row>
    <row r="125" spans="1:11" s="204" customFormat="1" ht="22.5" x14ac:dyDescent="0.25">
      <c r="A125" s="201" t="s">
        <v>406</v>
      </c>
      <c r="B125" s="200" t="s">
        <v>407</v>
      </c>
      <c r="C125" s="202"/>
      <c r="D125" s="202"/>
      <c r="E125" s="203"/>
      <c r="F125" s="203"/>
      <c r="G125" s="202"/>
      <c r="H125" s="202"/>
      <c r="I125" s="202"/>
      <c r="J125" s="203"/>
      <c r="K125" s="203"/>
    </row>
    <row r="126" spans="1:11" s="204" customFormat="1" ht="22.5" x14ac:dyDescent="0.25">
      <c r="A126" s="201" t="s">
        <v>408</v>
      </c>
      <c r="B126" s="200" t="s">
        <v>409</v>
      </c>
      <c r="C126" s="202"/>
      <c r="D126" s="202"/>
      <c r="E126" s="203"/>
      <c r="F126" s="203"/>
      <c r="G126" s="202"/>
      <c r="H126" s="202"/>
      <c r="I126" s="202"/>
      <c r="J126" s="203"/>
      <c r="K126" s="203"/>
    </row>
    <row r="127" spans="1:11" s="204" customFormat="1" x14ac:dyDescent="0.25">
      <c r="A127" s="201" t="s">
        <v>410</v>
      </c>
      <c r="B127" s="200" t="s">
        <v>411</v>
      </c>
      <c r="C127" s="202"/>
      <c r="D127" s="202"/>
      <c r="E127" s="203"/>
      <c r="F127" s="203"/>
      <c r="G127" s="202"/>
      <c r="H127" s="202"/>
      <c r="I127" s="202"/>
      <c r="J127" s="203"/>
      <c r="K127" s="203"/>
    </row>
    <row r="128" spans="1:11" s="204" customFormat="1" x14ac:dyDescent="0.25">
      <c r="A128" s="201" t="s">
        <v>412</v>
      </c>
      <c r="B128" s="200" t="s">
        <v>413</v>
      </c>
      <c r="C128" s="202"/>
      <c r="D128" s="202"/>
      <c r="E128" s="203"/>
      <c r="F128" s="203"/>
      <c r="G128" s="202"/>
      <c r="H128" s="202"/>
      <c r="I128" s="202"/>
      <c r="J128" s="203"/>
      <c r="K128" s="203"/>
    </row>
    <row r="129" spans="1:11" s="204" customFormat="1" ht="25.5" customHeight="1" x14ac:dyDescent="0.25">
      <c r="A129" s="201" t="s">
        <v>414</v>
      </c>
      <c r="B129" s="200" t="s">
        <v>415</v>
      </c>
      <c r="C129" s="202"/>
      <c r="D129" s="202"/>
      <c r="E129" s="203"/>
      <c r="F129" s="203"/>
      <c r="G129" s="202"/>
      <c r="H129" s="202"/>
      <c r="I129" s="202"/>
      <c r="J129" s="203"/>
      <c r="K129" s="203"/>
    </row>
    <row r="130" spans="1:11" s="204" customFormat="1" x14ac:dyDescent="0.25">
      <c r="A130" s="201" t="s">
        <v>416</v>
      </c>
      <c r="B130" s="200" t="s">
        <v>417</v>
      </c>
      <c r="C130" s="202"/>
      <c r="D130" s="202"/>
      <c r="E130" s="203"/>
      <c r="F130" s="203"/>
      <c r="G130" s="202"/>
      <c r="H130" s="202"/>
      <c r="I130" s="202"/>
      <c r="J130" s="203"/>
      <c r="K130" s="203"/>
    </row>
    <row r="131" spans="1:11" s="204" customFormat="1" ht="22.5" customHeight="1" x14ac:dyDescent="0.25">
      <c r="A131" s="201" t="s">
        <v>480</v>
      </c>
      <c r="B131" s="200" t="s">
        <v>481</v>
      </c>
      <c r="C131" s="202"/>
      <c r="D131" s="202"/>
      <c r="E131" s="203"/>
      <c r="F131" s="203"/>
      <c r="G131" s="202"/>
      <c r="H131" s="202"/>
      <c r="I131" s="202"/>
      <c r="J131" s="203"/>
      <c r="K131" s="203"/>
    </row>
    <row r="132" spans="1:11" s="204" customFormat="1" x14ac:dyDescent="0.25">
      <c r="A132" s="201" t="s">
        <v>418</v>
      </c>
      <c r="B132" s="200" t="s">
        <v>419</v>
      </c>
      <c r="C132" s="202"/>
      <c r="D132" s="202"/>
      <c r="E132" s="203"/>
      <c r="F132" s="203"/>
      <c r="G132" s="202"/>
      <c r="H132" s="202"/>
      <c r="I132" s="202"/>
      <c r="J132" s="203"/>
      <c r="K132" s="203"/>
    </row>
    <row r="133" spans="1:11" s="204" customFormat="1" x14ac:dyDescent="0.25">
      <c r="A133" s="221" t="s">
        <v>43</v>
      </c>
      <c r="B133" s="222" t="s">
        <v>44</v>
      </c>
      <c r="C133" s="223">
        <f>SUM(C125:C132)</f>
        <v>0</v>
      </c>
      <c r="D133" s="223">
        <f>SUM(D125:D132)</f>
        <v>0</v>
      </c>
      <c r="E133" s="219"/>
      <c r="F133" s="219"/>
      <c r="G133" s="223">
        <f>SUM(G125:G132)</f>
        <v>0</v>
      </c>
      <c r="H133" s="223">
        <f>SUM(H125:H132)</f>
        <v>0</v>
      </c>
      <c r="I133" s="223">
        <f>SUM(I125:I132)</f>
        <v>0</v>
      </c>
      <c r="J133" s="219"/>
      <c r="K133" s="219"/>
    </row>
    <row r="134" spans="1:11" s="204" customFormat="1" x14ac:dyDescent="0.25">
      <c r="A134" s="201" t="s">
        <v>420</v>
      </c>
      <c r="B134" s="200" t="s">
        <v>482</v>
      </c>
      <c r="C134" s="202"/>
      <c r="D134" s="202"/>
      <c r="E134" s="203"/>
      <c r="F134" s="203"/>
      <c r="G134" s="202"/>
      <c r="H134" s="202"/>
      <c r="I134" s="202"/>
      <c r="J134" s="203"/>
      <c r="K134" s="203"/>
    </row>
    <row r="135" spans="1:11" s="204" customFormat="1" x14ac:dyDescent="0.25">
      <c r="A135" s="201" t="s">
        <v>421</v>
      </c>
      <c r="B135" s="200" t="s">
        <v>422</v>
      </c>
      <c r="C135" s="202"/>
      <c r="D135" s="202"/>
      <c r="E135" s="203"/>
      <c r="F135" s="203"/>
      <c r="G135" s="202"/>
      <c r="H135" s="202"/>
      <c r="I135" s="202"/>
      <c r="J135" s="203"/>
      <c r="K135" s="203"/>
    </row>
    <row r="136" spans="1:11" s="204" customFormat="1" x14ac:dyDescent="0.25">
      <c r="A136" s="221" t="s">
        <v>45</v>
      </c>
      <c r="B136" s="222" t="s">
        <v>46</v>
      </c>
      <c r="C136" s="223">
        <f>SUM(C134:C135)</f>
        <v>0</v>
      </c>
      <c r="D136" s="223">
        <f>SUM(D134:D135)</f>
        <v>0</v>
      </c>
      <c r="E136" s="219"/>
      <c r="F136" s="219"/>
      <c r="G136" s="223">
        <f>SUM(G134:G135)</f>
        <v>0</v>
      </c>
      <c r="H136" s="223">
        <f>SUM(H134:H135)</f>
        <v>0</v>
      </c>
      <c r="I136" s="223">
        <f>SUM(I134:I135)</f>
        <v>0</v>
      </c>
      <c r="J136" s="219"/>
      <c r="K136" s="219"/>
    </row>
    <row r="137" spans="1:11" s="204" customFormat="1" ht="24.75" customHeight="1" x14ac:dyDescent="0.25">
      <c r="A137" s="201" t="s">
        <v>423</v>
      </c>
      <c r="B137" s="200" t="s">
        <v>424</v>
      </c>
      <c r="C137" s="202"/>
      <c r="D137" s="202"/>
      <c r="E137" s="203"/>
      <c r="F137" s="203"/>
      <c r="G137" s="202"/>
      <c r="H137" s="202"/>
      <c r="I137" s="202"/>
      <c r="J137" s="203"/>
      <c r="K137" s="203"/>
    </row>
    <row r="138" spans="1:11" s="204" customFormat="1" x14ac:dyDescent="0.25">
      <c r="A138" s="201" t="s">
        <v>425</v>
      </c>
      <c r="B138" s="200" t="s">
        <v>426</v>
      </c>
      <c r="C138" s="202"/>
      <c r="D138" s="202"/>
      <c r="E138" s="203"/>
      <c r="F138" s="203"/>
      <c r="G138" s="202"/>
      <c r="H138" s="202"/>
      <c r="I138" s="202"/>
      <c r="J138" s="203"/>
      <c r="K138" s="203"/>
    </row>
    <row r="139" spans="1:11" s="204" customFormat="1" x14ac:dyDescent="0.25">
      <c r="A139" s="221" t="s">
        <v>47</v>
      </c>
      <c r="B139" s="222" t="s">
        <v>48</v>
      </c>
      <c r="C139" s="223">
        <f>SUM(C137:C138)</f>
        <v>0</v>
      </c>
      <c r="D139" s="223">
        <f>SUM(D137:D138)</f>
        <v>0</v>
      </c>
      <c r="E139" s="219"/>
      <c r="F139" s="219"/>
      <c r="G139" s="223">
        <f>SUM(G137:G138)</f>
        <v>0</v>
      </c>
      <c r="H139" s="223">
        <f>SUM(H137:H138)</f>
        <v>0</v>
      </c>
      <c r="I139" s="223">
        <f>SUM(I137:I138)</f>
        <v>0</v>
      </c>
      <c r="J139" s="219"/>
      <c r="K139" s="219"/>
    </row>
    <row r="140" spans="1:11" s="204" customFormat="1" x14ac:dyDescent="0.25">
      <c r="A140" s="201"/>
      <c r="B140" s="232" t="s">
        <v>73</v>
      </c>
      <c r="C140" s="233">
        <f t="shared" ref="C140:K140" si="1">C29+C34+C38+C41+C44+C50+C56+C61+C75+C80+C85+C91+C114+C121+C124+C133+C136+C139</f>
        <v>0</v>
      </c>
      <c r="D140" s="233">
        <f t="shared" si="1"/>
        <v>0</v>
      </c>
      <c r="E140" s="233">
        <f t="shared" si="1"/>
        <v>0</v>
      </c>
      <c r="F140" s="233">
        <f t="shared" si="1"/>
        <v>0</v>
      </c>
      <c r="G140" s="233">
        <f t="shared" si="1"/>
        <v>0</v>
      </c>
      <c r="H140" s="233">
        <f t="shared" si="1"/>
        <v>0</v>
      </c>
      <c r="I140" s="233">
        <f t="shared" si="1"/>
        <v>0</v>
      </c>
      <c r="J140" s="233">
        <f t="shared" si="1"/>
        <v>0</v>
      </c>
      <c r="K140" s="233">
        <f t="shared" si="1"/>
        <v>0</v>
      </c>
    </row>
    <row r="141" spans="1:11" s="204" customFormat="1" x14ac:dyDescent="0.25">
      <c r="A141" s="201" t="s">
        <v>74</v>
      </c>
      <c r="B141" s="200" t="s">
        <v>427</v>
      </c>
      <c r="C141" s="202"/>
      <c r="D141" s="202"/>
      <c r="E141" s="203"/>
      <c r="F141" s="203"/>
      <c r="G141" s="202"/>
      <c r="H141" s="202"/>
      <c r="I141" s="202"/>
      <c r="J141" s="203"/>
      <c r="K141" s="203"/>
    </row>
    <row r="142" spans="1:11" s="204" customFormat="1" x14ac:dyDescent="0.25">
      <c r="A142" s="201" t="s">
        <v>75</v>
      </c>
      <c r="B142" s="200" t="s">
        <v>428</v>
      </c>
      <c r="C142" s="202"/>
      <c r="D142" s="202"/>
      <c r="E142" s="203"/>
      <c r="F142" s="203"/>
      <c r="G142" s="202"/>
      <c r="H142" s="202"/>
      <c r="I142" s="202"/>
      <c r="J142" s="203"/>
      <c r="K142" s="203"/>
    </row>
    <row r="143" spans="1:11" s="204" customFormat="1" ht="22.5" customHeight="1" x14ac:dyDescent="0.25">
      <c r="A143" s="201" t="s">
        <v>76</v>
      </c>
      <c r="B143" s="200" t="s">
        <v>483</v>
      </c>
      <c r="C143" s="202"/>
      <c r="D143" s="202"/>
      <c r="E143" s="203"/>
      <c r="F143" s="203"/>
      <c r="G143" s="202"/>
      <c r="H143" s="202"/>
      <c r="I143" s="202"/>
      <c r="J143" s="203"/>
      <c r="K143" s="203"/>
    </row>
    <row r="144" spans="1:11" s="204" customFormat="1" x14ac:dyDescent="0.25">
      <c r="A144" s="201" t="s">
        <v>77</v>
      </c>
      <c r="B144" s="200" t="s">
        <v>78</v>
      </c>
      <c r="C144" s="202"/>
      <c r="D144" s="202"/>
      <c r="E144" s="203"/>
      <c r="F144" s="203"/>
      <c r="G144" s="202"/>
      <c r="H144" s="202"/>
      <c r="I144" s="202"/>
      <c r="J144" s="203"/>
      <c r="K144" s="203"/>
    </row>
    <row r="145" spans="1:11" s="204" customFormat="1" x14ac:dyDescent="0.25">
      <c r="A145" s="201" t="s">
        <v>79</v>
      </c>
      <c r="B145" s="200" t="s">
        <v>474</v>
      </c>
      <c r="C145" s="202"/>
      <c r="D145" s="202"/>
      <c r="E145" s="203"/>
      <c r="F145" s="203"/>
      <c r="G145" s="202"/>
      <c r="H145" s="202"/>
      <c r="I145" s="202"/>
      <c r="J145" s="203"/>
      <c r="K145" s="203"/>
    </row>
    <row r="146" spans="1:11" s="204" customFormat="1" x14ac:dyDescent="0.25">
      <c r="A146" s="205" t="s">
        <v>80</v>
      </c>
      <c r="B146" s="206" t="s">
        <v>484</v>
      </c>
      <c r="C146" s="202"/>
      <c r="D146" s="202"/>
      <c r="E146" s="203"/>
      <c r="F146" s="203"/>
      <c r="G146" s="202"/>
      <c r="H146" s="202"/>
      <c r="I146" s="202"/>
      <c r="J146" s="203"/>
      <c r="K146" s="203"/>
    </row>
    <row r="147" spans="1:11" s="204" customFormat="1" x14ac:dyDescent="0.25">
      <c r="A147" s="234" t="s">
        <v>49</v>
      </c>
      <c r="B147" s="235" t="s">
        <v>487</v>
      </c>
      <c r="C147" s="236">
        <f>SUM(C141:C146)</f>
        <v>0</v>
      </c>
      <c r="D147" s="236">
        <f>SUM(D141:D146)</f>
        <v>0</v>
      </c>
      <c r="E147" s="237"/>
      <c r="F147" s="237"/>
      <c r="G147" s="236">
        <f>SUM(G141:G146)</f>
        <v>0</v>
      </c>
      <c r="H147" s="236">
        <f>SUM(H141:H146)</f>
        <v>0</v>
      </c>
      <c r="I147" s="236">
        <f>SUM(I141:I146)</f>
        <v>0</v>
      </c>
      <c r="J147" s="219"/>
      <c r="K147" s="219"/>
    </row>
    <row r="148" spans="1:11" s="204" customFormat="1" x14ac:dyDescent="0.25">
      <c r="A148" s="201" t="s">
        <v>429</v>
      </c>
      <c r="B148" s="200" t="s">
        <v>430</v>
      </c>
      <c r="C148" s="202"/>
      <c r="D148" s="202"/>
      <c r="E148" s="203"/>
      <c r="F148" s="203"/>
      <c r="G148" s="202"/>
      <c r="H148" s="202"/>
      <c r="I148" s="202"/>
      <c r="J148" s="203"/>
      <c r="K148" s="203"/>
    </row>
    <row r="149" spans="1:11" s="204" customFormat="1" x14ac:dyDescent="0.25">
      <c r="A149" s="201" t="s">
        <v>431</v>
      </c>
      <c r="B149" s="200" t="s">
        <v>432</v>
      </c>
      <c r="C149" s="202"/>
      <c r="D149" s="202"/>
      <c r="E149" s="203"/>
      <c r="F149" s="203"/>
      <c r="G149" s="202"/>
      <c r="H149" s="202"/>
      <c r="I149" s="202"/>
      <c r="J149" s="203"/>
      <c r="K149" s="203"/>
    </row>
    <row r="150" spans="1:11" s="204" customFormat="1" x14ac:dyDescent="0.25">
      <c r="A150" s="201" t="s">
        <v>433</v>
      </c>
      <c r="B150" s="200" t="s">
        <v>434</v>
      </c>
      <c r="C150" s="202"/>
      <c r="D150" s="202"/>
      <c r="E150" s="203"/>
      <c r="F150" s="203"/>
      <c r="G150" s="202"/>
      <c r="H150" s="202"/>
      <c r="I150" s="202"/>
      <c r="J150" s="203"/>
      <c r="K150" s="203"/>
    </row>
    <row r="151" spans="1:11" s="204" customFormat="1" x14ac:dyDescent="0.25">
      <c r="A151" s="238" t="s">
        <v>51</v>
      </c>
      <c r="B151" s="232" t="s">
        <v>488</v>
      </c>
      <c r="C151" s="236">
        <f>SUM(C148:C150)</f>
        <v>0</v>
      </c>
      <c r="D151" s="236">
        <f>SUM(D148:D150)</f>
        <v>0</v>
      </c>
      <c r="E151" s="237"/>
      <c r="F151" s="237"/>
      <c r="G151" s="236">
        <f>SUM(G148:G150)</f>
        <v>0</v>
      </c>
      <c r="H151" s="236">
        <f>SUM(H148:H150)</f>
        <v>0</v>
      </c>
      <c r="I151" s="236">
        <f>SUM(I148:I150)</f>
        <v>0</v>
      </c>
      <c r="J151" s="219"/>
      <c r="K151" s="219"/>
    </row>
    <row r="152" spans="1:11" s="204" customFormat="1" x14ac:dyDescent="0.25">
      <c r="A152" s="201" t="s">
        <v>435</v>
      </c>
      <c r="B152" s="200" t="s">
        <v>518</v>
      </c>
      <c r="C152" s="202"/>
      <c r="D152" s="202"/>
      <c r="E152" s="203"/>
      <c r="F152" s="203"/>
      <c r="G152" s="202"/>
      <c r="H152" s="202"/>
      <c r="I152" s="202"/>
      <c r="J152" s="203"/>
      <c r="K152" s="203"/>
    </row>
    <row r="153" spans="1:11" s="204" customFormat="1" x14ac:dyDescent="0.25">
      <c r="A153" s="201" t="s">
        <v>436</v>
      </c>
      <c r="B153" s="200" t="s">
        <v>437</v>
      </c>
      <c r="C153" s="202"/>
      <c r="D153" s="202"/>
      <c r="E153" s="203"/>
      <c r="F153" s="203"/>
      <c r="G153" s="202"/>
      <c r="H153" s="202"/>
      <c r="I153" s="202"/>
      <c r="J153" s="203"/>
      <c r="K153" s="203"/>
    </row>
    <row r="154" spans="1:11" s="204" customFormat="1" x14ac:dyDescent="0.25">
      <c r="A154" s="201" t="s">
        <v>438</v>
      </c>
      <c r="B154" s="200" t="s">
        <v>439</v>
      </c>
      <c r="C154" s="202"/>
      <c r="D154" s="202"/>
      <c r="E154" s="207"/>
      <c r="F154" s="207"/>
      <c r="G154" s="202"/>
      <c r="H154" s="202"/>
      <c r="I154" s="202"/>
      <c r="J154" s="207"/>
      <c r="K154" s="207"/>
    </row>
    <row r="155" spans="1:11" s="204" customFormat="1" x14ac:dyDescent="0.25">
      <c r="A155" s="234" t="s">
        <v>52</v>
      </c>
      <c r="B155" s="239" t="s">
        <v>519</v>
      </c>
      <c r="C155" s="236">
        <f>SUM(C152:C154)</f>
        <v>0</v>
      </c>
      <c r="D155" s="236">
        <f>SUM(D152:D154)</f>
        <v>0</v>
      </c>
      <c r="E155" s="237"/>
      <c r="F155" s="237"/>
      <c r="G155" s="236">
        <f>SUM(G152:G154)</f>
        <v>0</v>
      </c>
      <c r="H155" s="236">
        <f>SUM(H152:H154)</f>
        <v>0</v>
      </c>
      <c r="I155" s="236">
        <f>SUM(I152:I154)</f>
        <v>0</v>
      </c>
      <c r="J155" s="219"/>
      <c r="K155" s="219"/>
    </row>
    <row r="156" spans="1:11" s="204" customFormat="1" x14ac:dyDescent="0.25">
      <c r="A156" s="234" t="s">
        <v>440</v>
      </c>
      <c r="B156" s="235" t="s">
        <v>441</v>
      </c>
      <c r="C156" s="202"/>
      <c r="D156" s="202"/>
      <c r="E156" s="237"/>
      <c r="F156" s="237"/>
      <c r="G156" s="202"/>
      <c r="H156" s="202"/>
      <c r="I156" s="202"/>
      <c r="J156" s="219"/>
      <c r="K156" s="219"/>
    </row>
    <row r="157" spans="1:11" s="204" customFormat="1" ht="22.5" x14ac:dyDescent="0.25">
      <c r="A157" s="205" t="s">
        <v>442</v>
      </c>
      <c r="B157" s="206" t="s">
        <v>520</v>
      </c>
      <c r="C157" s="202"/>
      <c r="D157" s="202"/>
      <c r="E157" s="207"/>
      <c r="F157" s="207"/>
      <c r="G157" s="202"/>
      <c r="H157" s="202"/>
      <c r="I157" s="202"/>
      <c r="J157" s="207"/>
      <c r="K157" s="207"/>
    </row>
    <row r="158" spans="1:11" s="204" customFormat="1" ht="22.5" x14ac:dyDescent="0.25">
      <c r="A158" s="205" t="s">
        <v>443</v>
      </c>
      <c r="B158" s="206" t="s">
        <v>521</v>
      </c>
      <c r="C158" s="202"/>
      <c r="D158" s="202"/>
      <c r="E158" s="207"/>
      <c r="F158" s="207"/>
      <c r="G158" s="202"/>
      <c r="H158" s="202"/>
      <c r="I158" s="202"/>
      <c r="J158" s="207"/>
      <c r="K158" s="207"/>
    </row>
    <row r="159" spans="1:11" s="204" customFormat="1" ht="22.5" x14ac:dyDescent="0.25">
      <c r="A159" s="205" t="s">
        <v>444</v>
      </c>
      <c r="B159" s="206" t="s">
        <v>522</v>
      </c>
      <c r="C159" s="202"/>
      <c r="D159" s="202"/>
      <c r="E159" s="207"/>
      <c r="F159" s="207"/>
      <c r="G159" s="202"/>
      <c r="H159" s="202"/>
      <c r="I159" s="202"/>
      <c r="J159" s="207"/>
      <c r="K159" s="207"/>
    </row>
    <row r="160" spans="1:11" s="204" customFormat="1" ht="22.5" x14ac:dyDescent="0.25">
      <c r="A160" s="205" t="s">
        <v>445</v>
      </c>
      <c r="B160" s="206" t="s">
        <v>523</v>
      </c>
      <c r="C160" s="202"/>
      <c r="D160" s="202"/>
      <c r="E160" s="207"/>
      <c r="F160" s="207"/>
      <c r="G160" s="202"/>
      <c r="H160" s="202"/>
      <c r="I160" s="202"/>
      <c r="J160" s="207"/>
      <c r="K160" s="207"/>
    </row>
    <row r="161" spans="1:11" s="204" customFormat="1" ht="22.5" x14ac:dyDescent="0.25">
      <c r="A161" s="205" t="s">
        <v>446</v>
      </c>
      <c r="B161" s="206" t="s">
        <v>524</v>
      </c>
      <c r="C161" s="202"/>
      <c r="D161" s="202"/>
      <c r="E161" s="207"/>
      <c r="F161" s="207"/>
      <c r="G161" s="202"/>
      <c r="H161" s="202"/>
      <c r="I161" s="202"/>
      <c r="J161" s="207"/>
      <c r="K161" s="207"/>
    </row>
    <row r="162" spans="1:11" s="204" customFormat="1" ht="21" customHeight="1" x14ac:dyDescent="0.25">
      <c r="A162" s="234" t="s">
        <v>485</v>
      </c>
      <c r="B162" s="235" t="s">
        <v>490</v>
      </c>
      <c r="C162" s="236">
        <f>SUM(C157:C161)</f>
        <v>0</v>
      </c>
      <c r="D162" s="236">
        <f>SUM(D157:D161)</f>
        <v>0</v>
      </c>
      <c r="E162" s="237"/>
      <c r="F162" s="237"/>
      <c r="G162" s="236">
        <f>SUM(G157:G161)</f>
        <v>0</v>
      </c>
      <c r="H162" s="236">
        <f>SUM(H157:H161)</f>
        <v>0</v>
      </c>
      <c r="I162" s="236">
        <f>SUM(I157:I161)</f>
        <v>0</v>
      </c>
      <c r="J162" s="219"/>
      <c r="K162" s="219"/>
    </row>
    <row r="163" spans="1:11" s="204" customFormat="1" x14ac:dyDescent="0.25">
      <c r="A163" s="234" t="s">
        <v>447</v>
      </c>
      <c r="B163" s="235" t="s">
        <v>448</v>
      </c>
      <c r="C163" s="202"/>
      <c r="D163" s="202"/>
      <c r="E163" s="237"/>
      <c r="F163" s="237"/>
      <c r="G163" s="202"/>
      <c r="H163" s="202"/>
      <c r="I163" s="202"/>
      <c r="J163" s="219"/>
      <c r="K163" s="219"/>
    </row>
    <row r="164" spans="1:11" s="204" customFormat="1" x14ac:dyDescent="0.25">
      <c r="A164" s="234" t="s">
        <v>449</v>
      </c>
      <c r="B164" s="235" t="s">
        <v>486</v>
      </c>
      <c r="C164" s="202"/>
      <c r="D164" s="202"/>
      <c r="E164" s="237"/>
      <c r="F164" s="237"/>
      <c r="G164" s="202"/>
      <c r="H164" s="202"/>
      <c r="I164" s="202"/>
      <c r="J164" s="219"/>
      <c r="K164" s="219"/>
    </row>
    <row r="165" spans="1:11" s="204" customFormat="1" x14ac:dyDescent="0.25">
      <c r="A165" s="234" t="s">
        <v>450</v>
      </c>
      <c r="B165" s="235" t="s">
        <v>451</v>
      </c>
      <c r="C165" s="202"/>
      <c r="D165" s="202"/>
      <c r="E165" s="237"/>
      <c r="F165" s="237"/>
      <c r="G165" s="202"/>
      <c r="H165" s="202"/>
      <c r="I165" s="202"/>
      <c r="J165" s="219"/>
      <c r="K165" s="219"/>
    </row>
    <row r="166" spans="1:11" s="204" customFormat="1" x14ac:dyDescent="0.25">
      <c r="A166" s="201"/>
      <c r="B166" s="222" t="s">
        <v>53</v>
      </c>
      <c r="C166" s="233">
        <f>C147+C151+C155+C162+C156+C163+C164+C165</f>
        <v>0</v>
      </c>
      <c r="D166" s="233">
        <f>D147+D151+D155+D162+D156+D163+D164+D165</f>
        <v>0</v>
      </c>
      <c r="E166" s="240"/>
      <c r="F166" s="240"/>
      <c r="G166" s="233">
        <f>G147+G151+G155+G162+G156+G163+G164+G165</f>
        <v>0</v>
      </c>
      <c r="H166" s="233">
        <f>H147+H151+H155+H162+H156+H163+H164+H165</f>
        <v>0</v>
      </c>
      <c r="I166" s="233">
        <f>I147+I151+I155+I162+I156+I163+I164+I165</f>
        <v>0</v>
      </c>
      <c r="J166" s="233">
        <f>J147+J151+J155+J162+J156+J163+J164+J165</f>
        <v>0</v>
      </c>
      <c r="K166" s="233">
        <f>K147+K151+K155+K162+K156+K163+K164+K165</f>
        <v>0</v>
      </c>
    </row>
    <row r="167" spans="1:11" s="204" customFormat="1" ht="15.75" thickBot="1" x14ac:dyDescent="0.3">
      <c r="A167" s="241"/>
      <c r="B167" s="242" t="s">
        <v>54</v>
      </c>
      <c r="C167" s="243">
        <f>C140+C166</f>
        <v>0</v>
      </c>
      <c r="D167" s="243">
        <f>D140+D166</f>
        <v>0</v>
      </c>
      <c r="E167" s="243">
        <f>E140</f>
        <v>0</v>
      </c>
      <c r="F167" s="243">
        <f>F140</f>
        <v>0</v>
      </c>
      <c r="G167" s="243">
        <f>G140+G166</f>
        <v>0</v>
      </c>
      <c r="H167" s="243">
        <f>H140+H166</f>
        <v>0</v>
      </c>
      <c r="I167" s="243">
        <f>I140+I166</f>
        <v>0</v>
      </c>
      <c r="J167" s="243">
        <f>J140+J166</f>
        <v>0</v>
      </c>
      <c r="K167" s="243">
        <f>K140+K166</f>
        <v>0</v>
      </c>
    </row>
  </sheetData>
  <mergeCells count="23">
    <mergeCell ref="J17:K17"/>
    <mergeCell ref="E16:F16"/>
    <mergeCell ref="J16:K16"/>
    <mergeCell ref="A17:A18"/>
    <mergeCell ref="B17:B18"/>
    <mergeCell ref="C17:C18"/>
    <mergeCell ref="D17:D18"/>
    <mergeCell ref="E17:E18"/>
    <mergeCell ref="F17:F18"/>
    <mergeCell ref="G17:G18"/>
    <mergeCell ref="H17:I17"/>
    <mergeCell ref="A14:K14"/>
    <mergeCell ref="C2:G2"/>
    <mergeCell ref="C3:G3"/>
    <mergeCell ref="C4:G4"/>
    <mergeCell ref="C5:G5"/>
    <mergeCell ref="C6:G6"/>
    <mergeCell ref="C7:G7"/>
    <mergeCell ref="C8:G8"/>
    <mergeCell ref="C9:G9"/>
    <mergeCell ref="C10:G10"/>
    <mergeCell ref="C11:G11"/>
    <mergeCell ref="C12:G12"/>
  </mergeCells>
  <conditionalFormatting sqref="D29">
    <cfRule type="cellIs" dxfId="45" priority="45" operator="notEqual">
      <formula>$E$29+$F$29</formula>
    </cfRule>
  </conditionalFormatting>
  <conditionalFormatting sqref="D34">
    <cfRule type="cellIs" dxfId="44" priority="44" operator="notEqual">
      <formula>$E$34+$F$34</formula>
    </cfRule>
  </conditionalFormatting>
  <conditionalFormatting sqref="D38">
    <cfRule type="cellIs" dxfId="43" priority="43" operator="notEqual">
      <formula>$E$38+$F$38</formula>
    </cfRule>
  </conditionalFormatting>
  <conditionalFormatting sqref="D41">
    <cfRule type="cellIs" dxfId="42" priority="42" operator="notEqual">
      <formula>$E$41+$F$41</formula>
    </cfRule>
  </conditionalFormatting>
  <conditionalFormatting sqref="D44">
    <cfRule type="cellIs" dxfId="41" priority="41" operator="notEqual">
      <formula>$E$44+$F$44</formula>
    </cfRule>
  </conditionalFormatting>
  <conditionalFormatting sqref="D50">
    <cfRule type="cellIs" dxfId="40" priority="40" operator="notEqual">
      <formula>$E$50+$F$50</formula>
    </cfRule>
  </conditionalFormatting>
  <conditionalFormatting sqref="D56">
    <cfRule type="cellIs" dxfId="39" priority="39" operator="notEqual">
      <formula>$E$56+$F$56</formula>
    </cfRule>
  </conditionalFormatting>
  <conditionalFormatting sqref="D61">
    <cfRule type="cellIs" dxfId="38" priority="23" operator="notEqual">
      <formula>$E$61+$F$61</formula>
    </cfRule>
  </conditionalFormatting>
  <conditionalFormatting sqref="D75">
    <cfRule type="cellIs" dxfId="37" priority="38" operator="notEqual">
      <formula>$E$75+$F$75</formula>
    </cfRule>
  </conditionalFormatting>
  <conditionalFormatting sqref="D80">
    <cfRule type="cellIs" dxfId="36" priority="37" operator="notEqual">
      <formula>$E$80+$F$80</formula>
    </cfRule>
  </conditionalFormatting>
  <conditionalFormatting sqref="D85">
    <cfRule type="cellIs" dxfId="35" priority="36" operator="notEqual">
      <formula>$E$85+$F$85</formula>
    </cfRule>
  </conditionalFormatting>
  <conditionalFormatting sqref="D91">
    <cfRule type="cellIs" dxfId="34" priority="35" operator="notEqual">
      <formula>$E$91+$F$91</formula>
    </cfRule>
  </conditionalFormatting>
  <conditionalFormatting sqref="D114">
    <cfRule type="cellIs" dxfId="33" priority="34" operator="notEqual">
      <formula>$E$114+$F$114</formula>
    </cfRule>
  </conditionalFormatting>
  <conditionalFormatting sqref="D121">
    <cfRule type="cellIs" dxfId="32" priority="33" operator="notEqual">
      <formula>$E$121+$F$121</formula>
    </cfRule>
  </conditionalFormatting>
  <conditionalFormatting sqref="D124">
    <cfRule type="cellIs" dxfId="31" priority="32" operator="notEqual">
      <formula>$E$124+$F$124</formula>
    </cfRule>
  </conditionalFormatting>
  <conditionalFormatting sqref="D133">
    <cfRule type="cellIs" dxfId="30" priority="31" operator="notEqual">
      <formula>$E$133+$F$133</formula>
    </cfRule>
  </conditionalFormatting>
  <conditionalFormatting sqref="D136">
    <cfRule type="cellIs" dxfId="29" priority="30" operator="notEqual">
      <formula>$E$136+$F$136</formula>
    </cfRule>
  </conditionalFormatting>
  <conditionalFormatting sqref="D139">
    <cfRule type="cellIs" dxfId="28" priority="29" operator="notEqual">
      <formula>$E$139+$F$139</formula>
    </cfRule>
  </conditionalFormatting>
  <conditionalFormatting sqref="D147">
    <cfRule type="cellIs" dxfId="27" priority="28" operator="notEqual">
      <formula>$E$147+$F$147</formula>
    </cfRule>
  </conditionalFormatting>
  <conditionalFormatting sqref="D151">
    <cfRule type="cellIs" dxfId="26" priority="27" operator="notEqual">
      <formula>$E$151+$F$151</formula>
    </cfRule>
  </conditionalFormatting>
  <conditionalFormatting sqref="D155">
    <cfRule type="cellIs" dxfId="25" priority="26" operator="notEqual">
      <formula>$E$155+$F$155</formula>
    </cfRule>
  </conditionalFormatting>
  <conditionalFormatting sqref="D156">
    <cfRule type="cellIs" dxfId="24" priority="25" operator="notEqual">
      <formula>$E$156+$F$156</formula>
    </cfRule>
  </conditionalFormatting>
  <conditionalFormatting sqref="D162">
    <cfRule type="cellIs" dxfId="23" priority="24" operator="notEqual">
      <formula>$E$162+$F$162</formula>
    </cfRule>
  </conditionalFormatting>
  <conditionalFormatting sqref="E29:F29 E34:F34 E38:F38 E41:F41 E44:F44 E50:F50 E56:F56 E61:F61 E75:F75 E80:F80 E85:F85 E91:F91 E114:F114 E121:F121 E124:F124 E133:F133 E136:F136 E139:F139">
    <cfRule type="containsBlanks" dxfId="22" priority="46">
      <formula>LEN(TRIM(E29))=0</formula>
    </cfRule>
  </conditionalFormatting>
  <conditionalFormatting sqref="J29:K29">
    <cfRule type="containsBlanks" dxfId="21" priority="22">
      <formula>LEN(TRIM(J29))=0</formula>
    </cfRule>
  </conditionalFormatting>
  <conditionalFormatting sqref="J34:K34">
    <cfRule type="containsBlanks" dxfId="20" priority="21">
      <formula>LEN(TRIM(J34))=0</formula>
    </cfRule>
  </conditionalFormatting>
  <conditionalFormatting sqref="J38:K38">
    <cfRule type="containsBlanks" dxfId="19" priority="20">
      <formula>LEN(TRIM(J38))=0</formula>
    </cfRule>
  </conditionalFormatting>
  <conditionalFormatting sqref="J41:K41">
    <cfRule type="containsBlanks" dxfId="18" priority="19">
      <formula>LEN(TRIM(J41))=0</formula>
    </cfRule>
  </conditionalFormatting>
  <conditionalFormatting sqref="J44:K44">
    <cfRule type="containsBlanks" dxfId="17" priority="18">
      <formula>LEN(TRIM(J44))=0</formula>
    </cfRule>
  </conditionalFormatting>
  <conditionalFormatting sqref="J50:K50">
    <cfRule type="containsBlanks" dxfId="16" priority="17">
      <formula>LEN(TRIM(J50))=0</formula>
    </cfRule>
  </conditionalFormatting>
  <conditionalFormatting sqref="J56:K56">
    <cfRule type="containsBlanks" dxfId="15" priority="16">
      <formula>LEN(TRIM(J56))=0</formula>
    </cfRule>
  </conditionalFormatting>
  <conditionalFormatting sqref="J61:K61">
    <cfRule type="containsBlanks" dxfId="14" priority="15">
      <formula>LEN(TRIM(J61))=0</formula>
    </cfRule>
  </conditionalFormatting>
  <conditionalFormatting sqref="J75:K75">
    <cfRule type="containsBlanks" dxfId="13" priority="14">
      <formula>LEN(TRIM(J75))=0</formula>
    </cfRule>
  </conditionalFormatting>
  <conditionalFormatting sqref="J80:K80">
    <cfRule type="containsBlanks" dxfId="12" priority="13">
      <formula>LEN(TRIM(J80))=0</formula>
    </cfRule>
  </conditionalFormatting>
  <conditionalFormatting sqref="J85:K85">
    <cfRule type="containsBlanks" dxfId="11" priority="12">
      <formula>LEN(TRIM(J85))=0</formula>
    </cfRule>
  </conditionalFormatting>
  <conditionalFormatting sqref="J91:K91">
    <cfRule type="containsBlanks" dxfId="10" priority="11">
      <formula>LEN(TRIM(J91))=0</formula>
    </cfRule>
  </conditionalFormatting>
  <conditionalFormatting sqref="J114:K114">
    <cfRule type="containsBlanks" dxfId="9" priority="10">
      <formula>LEN(TRIM(J114))=0</formula>
    </cfRule>
  </conditionalFormatting>
  <conditionalFormatting sqref="J121:K121">
    <cfRule type="containsBlanks" dxfId="8" priority="9">
      <formula>LEN(TRIM(J121))=0</formula>
    </cfRule>
  </conditionalFormatting>
  <conditionalFormatting sqref="J124:K124">
    <cfRule type="containsBlanks" dxfId="7" priority="8">
      <formula>LEN(TRIM(J124))=0</formula>
    </cfRule>
  </conditionalFormatting>
  <conditionalFormatting sqref="J133:K133">
    <cfRule type="containsBlanks" dxfId="6" priority="7">
      <formula>LEN(TRIM(J133))=0</formula>
    </cfRule>
  </conditionalFormatting>
  <conditionalFormatting sqref="J136:K136">
    <cfRule type="containsBlanks" dxfId="5" priority="6">
      <formula>LEN(TRIM(J136))=0</formula>
    </cfRule>
  </conditionalFormatting>
  <conditionalFormatting sqref="J139:K139">
    <cfRule type="containsBlanks" dxfId="4" priority="5">
      <formula>LEN(TRIM(J139))=0</formula>
    </cfRule>
  </conditionalFormatting>
  <conditionalFormatting sqref="J147:K147">
    <cfRule type="containsBlanks" dxfId="3" priority="4">
      <formula>LEN(TRIM(J147))=0</formula>
    </cfRule>
  </conditionalFormatting>
  <conditionalFormatting sqref="J151:K151">
    <cfRule type="containsBlanks" dxfId="2" priority="3">
      <formula>LEN(TRIM(J151))=0</formula>
    </cfRule>
  </conditionalFormatting>
  <conditionalFormatting sqref="J155:K156">
    <cfRule type="containsBlanks" dxfId="1" priority="2">
      <formula>LEN(TRIM(J155))=0</formula>
    </cfRule>
  </conditionalFormatting>
  <conditionalFormatting sqref="J162:K165">
    <cfRule type="containsBlanks" dxfId="0" priority="1">
      <formula>LEN(TRIM(J162))=0</formula>
    </cfRule>
  </conditionalFormatting>
  <pageMargins left="0.31496062992125984" right="0.31496062992125984" top="0.35433070866141736" bottom="0.35433070866141736" header="0.31496062992125984" footer="0.31496062992125984"/>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F28"/>
  <sheetViews>
    <sheetView showGridLines="0" showZeros="0" workbookViewId="0">
      <selection activeCell="J25" sqref="J25"/>
    </sheetView>
  </sheetViews>
  <sheetFormatPr defaultRowHeight="15" x14ac:dyDescent="0.25"/>
  <cols>
    <col min="1" max="1" width="6.140625" style="3" customWidth="1"/>
    <col min="2" max="2" width="11.85546875" style="3" bestFit="1" customWidth="1"/>
    <col min="3" max="3" width="13.5703125" style="3" customWidth="1"/>
    <col min="4" max="4" width="13.7109375" style="3" customWidth="1"/>
    <col min="5" max="5" width="14.140625" style="3" customWidth="1"/>
    <col min="6" max="6" width="17.28515625" style="3" customWidth="1"/>
    <col min="7" max="16384" width="9.140625" style="3"/>
  </cols>
  <sheetData>
    <row r="1" spans="1:6" x14ac:dyDescent="0.25">
      <c r="A1" s="26"/>
      <c r="B1" s="27"/>
      <c r="C1" s="27"/>
      <c r="D1" s="27"/>
      <c r="E1" s="27"/>
      <c r="F1" s="10" t="s">
        <v>176</v>
      </c>
    </row>
    <row r="2" spans="1:6" x14ac:dyDescent="0.25">
      <c r="A2" s="213" t="s">
        <v>1</v>
      </c>
      <c r="B2" s="213"/>
      <c r="C2" s="444" t="s">
        <v>2</v>
      </c>
      <c r="D2" s="444"/>
      <c r="E2" s="444"/>
      <c r="F2" s="444"/>
    </row>
    <row r="3" spans="1:6" x14ac:dyDescent="0.25">
      <c r="A3" s="213" t="s">
        <v>3</v>
      </c>
      <c r="B3" s="213"/>
      <c r="C3" s="444" t="s">
        <v>2</v>
      </c>
      <c r="D3" s="444"/>
      <c r="E3" s="444"/>
      <c r="F3" s="444"/>
    </row>
    <row r="4" spans="1:6" x14ac:dyDescent="0.25">
      <c r="A4" s="213" t="s">
        <v>81</v>
      </c>
      <c r="B4" s="213"/>
      <c r="C4" s="444" t="s">
        <v>2</v>
      </c>
      <c r="D4" s="444"/>
      <c r="E4" s="444"/>
      <c r="F4" s="444"/>
    </row>
    <row r="5" spans="1:6" x14ac:dyDescent="0.25">
      <c r="A5" s="213" t="s">
        <v>6</v>
      </c>
      <c r="B5" s="213"/>
      <c r="C5" s="444" t="s">
        <v>2</v>
      </c>
      <c r="D5" s="444"/>
      <c r="E5" s="444"/>
      <c r="F5" s="444"/>
    </row>
    <row r="6" spans="1:6" x14ac:dyDescent="0.25">
      <c r="A6" s="213" t="s">
        <v>7</v>
      </c>
      <c r="B6" s="213"/>
      <c r="C6" s="444" t="s">
        <v>2</v>
      </c>
      <c r="D6" s="444"/>
      <c r="E6" s="444"/>
      <c r="F6" s="444"/>
    </row>
    <row r="7" spans="1:6" x14ac:dyDescent="0.25">
      <c r="A7" s="213" t="s">
        <v>8</v>
      </c>
      <c r="B7" s="213"/>
      <c r="C7" s="444" t="s">
        <v>2</v>
      </c>
      <c r="D7" s="444"/>
      <c r="E7" s="444"/>
      <c r="F7" s="444"/>
    </row>
    <row r="8" spans="1:6" x14ac:dyDescent="0.25">
      <c r="A8" s="213" t="s">
        <v>157</v>
      </c>
      <c r="B8" s="213"/>
      <c r="C8" s="444" t="s">
        <v>2</v>
      </c>
      <c r="D8" s="444"/>
      <c r="E8" s="444"/>
      <c r="F8" s="444"/>
    </row>
    <row r="9" spans="1:6" x14ac:dyDescent="0.25">
      <c r="A9" s="213" t="s">
        <v>9</v>
      </c>
      <c r="B9" s="213"/>
      <c r="C9" s="444" t="s">
        <v>2</v>
      </c>
      <c r="D9" s="444"/>
      <c r="E9" s="444"/>
      <c r="F9" s="444"/>
    </row>
    <row r="10" spans="1:6" x14ac:dyDescent="0.25">
      <c r="A10" s="213" t="s">
        <v>10</v>
      </c>
      <c r="B10" s="213"/>
      <c r="C10" s="444" t="s">
        <v>2</v>
      </c>
      <c r="D10" s="444"/>
      <c r="E10" s="444"/>
      <c r="F10" s="444"/>
    </row>
    <row r="11" spans="1:6" x14ac:dyDescent="0.25">
      <c r="A11" s="213" t="s">
        <v>11</v>
      </c>
      <c r="B11" s="213"/>
      <c r="C11" s="444" t="s">
        <v>2</v>
      </c>
      <c r="D11" s="444"/>
      <c r="E11" s="444"/>
      <c r="F11" s="444"/>
    </row>
    <row r="12" spans="1:6" x14ac:dyDescent="0.25">
      <c r="A12" s="1"/>
      <c r="B12" s="1"/>
      <c r="C12" s="1"/>
      <c r="D12" s="1"/>
      <c r="E12" s="1"/>
      <c r="F12" s="28"/>
    </row>
    <row r="13" spans="1:6" ht="60.75" customHeight="1" x14ac:dyDescent="0.25">
      <c r="A13" s="423" t="s">
        <v>560</v>
      </c>
      <c r="B13" s="423"/>
      <c r="C13" s="423"/>
      <c r="D13" s="423"/>
      <c r="E13" s="423"/>
      <c r="F13" s="423"/>
    </row>
    <row r="14" spans="1:6" ht="5.25" customHeight="1" thickBot="1" x14ac:dyDescent="0.3">
      <c r="A14" s="8"/>
      <c r="B14" s="8"/>
      <c r="C14" s="8"/>
      <c r="D14" s="8"/>
      <c r="E14" s="8"/>
      <c r="F14" s="8"/>
    </row>
    <row r="15" spans="1:6" x14ac:dyDescent="0.25">
      <c r="A15" s="532" t="s">
        <v>528</v>
      </c>
      <c r="B15" s="530" t="s">
        <v>141</v>
      </c>
      <c r="C15" s="534" t="s">
        <v>142</v>
      </c>
      <c r="D15" s="535"/>
      <c r="E15" s="535"/>
      <c r="F15" s="536"/>
    </row>
    <row r="16" spans="1:6" ht="30" customHeight="1" x14ac:dyDescent="0.25">
      <c r="A16" s="533"/>
      <c r="B16" s="531"/>
      <c r="C16" s="29" t="s">
        <v>190</v>
      </c>
      <c r="D16" s="29" t="s">
        <v>191</v>
      </c>
      <c r="E16" s="29" t="s">
        <v>168</v>
      </c>
      <c r="F16" s="30" t="s">
        <v>61</v>
      </c>
    </row>
    <row r="17" spans="1:6" ht="15.75" thickBot="1" x14ac:dyDescent="0.3">
      <c r="A17" s="31">
        <v>1</v>
      </c>
      <c r="B17" s="32">
        <v>2</v>
      </c>
      <c r="C17" s="33">
        <v>3</v>
      </c>
      <c r="D17" s="33">
        <v>4</v>
      </c>
      <c r="E17" s="33">
        <v>5</v>
      </c>
      <c r="F17" s="34" t="s">
        <v>175</v>
      </c>
    </row>
    <row r="18" spans="1:6" x14ac:dyDescent="0.25">
      <c r="A18" s="35">
        <v>1</v>
      </c>
      <c r="B18" s="36" t="s">
        <v>143</v>
      </c>
      <c r="C18" s="94"/>
      <c r="D18" s="94"/>
      <c r="E18" s="94"/>
      <c r="F18" s="37">
        <f>C18+D18+E18</f>
        <v>0</v>
      </c>
    </row>
    <row r="19" spans="1:6" x14ac:dyDescent="0.25">
      <c r="A19" s="38">
        <v>2</v>
      </c>
      <c r="B19" s="39" t="s">
        <v>144</v>
      </c>
      <c r="C19" s="95"/>
      <c r="D19" s="95"/>
      <c r="E19" s="95"/>
      <c r="F19" s="37">
        <f t="shared" ref="F19:F27" si="0">C19+D19+E19</f>
        <v>0</v>
      </c>
    </row>
    <row r="20" spans="1:6" x14ac:dyDescent="0.25">
      <c r="A20" s="38">
        <v>3</v>
      </c>
      <c r="B20" s="39" t="s">
        <v>145</v>
      </c>
      <c r="C20" s="95"/>
      <c r="D20" s="95"/>
      <c r="E20" s="95"/>
      <c r="F20" s="37">
        <f t="shared" si="0"/>
        <v>0</v>
      </c>
    </row>
    <row r="21" spans="1:6" x14ac:dyDescent="0.25">
      <c r="A21" s="38">
        <v>4</v>
      </c>
      <c r="B21" s="39" t="s">
        <v>146</v>
      </c>
      <c r="C21" s="95"/>
      <c r="D21" s="95"/>
      <c r="E21" s="95"/>
      <c r="F21" s="37">
        <f t="shared" si="0"/>
        <v>0</v>
      </c>
    </row>
    <row r="22" spans="1:6" x14ac:dyDescent="0.25">
      <c r="A22" s="38">
        <v>5</v>
      </c>
      <c r="B22" s="39" t="s">
        <v>147</v>
      </c>
      <c r="C22" s="95"/>
      <c r="D22" s="95"/>
      <c r="E22" s="95"/>
      <c r="F22" s="37">
        <f t="shared" si="0"/>
        <v>0</v>
      </c>
    </row>
    <row r="23" spans="1:6" x14ac:dyDescent="0.25">
      <c r="A23" s="38">
        <v>6</v>
      </c>
      <c r="B23" s="39" t="s">
        <v>148</v>
      </c>
      <c r="C23" s="95"/>
      <c r="D23" s="95"/>
      <c r="E23" s="95"/>
      <c r="F23" s="37">
        <f t="shared" si="0"/>
        <v>0</v>
      </c>
    </row>
    <row r="24" spans="1:6" x14ac:dyDescent="0.25">
      <c r="A24" s="38">
        <v>7</v>
      </c>
      <c r="B24" s="39" t="s">
        <v>149</v>
      </c>
      <c r="C24" s="95"/>
      <c r="D24" s="95"/>
      <c r="E24" s="95"/>
      <c r="F24" s="37">
        <f t="shared" si="0"/>
        <v>0</v>
      </c>
    </row>
    <row r="25" spans="1:6" x14ac:dyDescent="0.25">
      <c r="A25" s="38">
        <v>8</v>
      </c>
      <c r="B25" s="39" t="s">
        <v>150</v>
      </c>
      <c r="C25" s="95"/>
      <c r="D25" s="95"/>
      <c r="E25" s="95"/>
      <c r="F25" s="37">
        <f t="shared" si="0"/>
        <v>0</v>
      </c>
    </row>
    <row r="26" spans="1:6" x14ac:dyDescent="0.25">
      <c r="A26" s="38">
        <v>9</v>
      </c>
      <c r="B26" s="39" t="s">
        <v>83</v>
      </c>
      <c r="C26" s="95"/>
      <c r="D26" s="95"/>
      <c r="E26" s="95"/>
      <c r="F26" s="37">
        <f t="shared" si="0"/>
        <v>0</v>
      </c>
    </row>
    <row r="27" spans="1:6" x14ac:dyDescent="0.25">
      <c r="A27" s="38">
        <v>10</v>
      </c>
      <c r="B27" s="39" t="s">
        <v>151</v>
      </c>
      <c r="C27" s="95"/>
      <c r="D27" s="95"/>
      <c r="E27" s="95"/>
      <c r="F27" s="37">
        <f t="shared" si="0"/>
        <v>0</v>
      </c>
    </row>
    <row r="28" spans="1:6" ht="15.75" thickBot="1" x14ac:dyDescent="0.3">
      <c r="A28" s="528" t="s">
        <v>54</v>
      </c>
      <c r="B28" s="529"/>
      <c r="C28" s="40">
        <f>SUM(C18:C27)</f>
        <v>0</v>
      </c>
      <c r="D28" s="40">
        <f>SUM(D18:D27)</f>
        <v>0</v>
      </c>
      <c r="E28" s="40">
        <f>SUM(E18:E27)</f>
        <v>0</v>
      </c>
      <c r="F28" s="41">
        <f>SUM(F18:F27)</f>
        <v>0</v>
      </c>
    </row>
  </sheetData>
  <mergeCells count="15">
    <mergeCell ref="A13:F13"/>
    <mergeCell ref="A28:B28"/>
    <mergeCell ref="B15:B16"/>
    <mergeCell ref="A15:A16"/>
    <mergeCell ref="C15:F15"/>
    <mergeCell ref="C2:F2"/>
    <mergeCell ref="C3:F3"/>
    <mergeCell ref="C4:F4"/>
    <mergeCell ref="C5:F5"/>
    <mergeCell ref="C6:F6"/>
    <mergeCell ref="C7:F7"/>
    <mergeCell ref="C8:F8"/>
    <mergeCell ref="C9:F9"/>
    <mergeCell ref="C10:F10"/>
    <mergeCell ref="C11:F11"/>
  </mergeCells>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F35"/>
  <sheetViews>
    <sheetView showGridLines="0" showZeros="0" workbookViewId="0">
      <selection activeCell="L30" sqref="K30:L30"/>
    </sheetView>
  </sheetViews>
  <sheetFormatPr defaultRowHeight="15" x14ac:dyDescent="0.25"/>
  <cols>
    <col min="1" max="1" width="6.140625" style="53" customWidth="1"/>
    <col min="2" max="2" width="25.140625" style="53" customWidth="1"/>
    <col min="3" max="3" width="9.85546875" style="53" customWidth="1"/>
    <col min="4" max="4" width="9" style="53" customWidth="1"/>
    <col min="5" max="5" width="7" style="53" customWidth="1"/>
    <col min="6" max="6" width="14.28515625" style="53" customWidth="1"/>
    <col min="7" max="16384" width="9.140625" style="53"/>
  </cols>
  <sheetData>
    <row r="1" spans="1:6" x14ac:dyDescent="0.25">
      <c r="A1" s="50"/>
      <c r="B1" s="51"/>
      <c r="C1" s="51"/>
      <c r="D1" s="51"/>
      <c r="E1" s="51"/>
      <c r="F1" s="52" t="s">
        <v>189</v>
      </c>
    </row>
    <row r="2" spans="1:6" x14ac:dyDescent="0.25">
      <c r="A2" s="54" t="s">
        <v>1</v>
      </c>
      <c r="B2" s="54"/>
      <c r="C2" s="537" t="s">
        <v>2</v>
      </c>
      <c r="D2" s="537"/>
      <c r="E2" s="537"/>
      <c r="F2" s="537"/>
    </row>
    <row r="3" spans="1:6" x14ac:dyDescent="0.25">
      <c r="A3" s="54" t="s">
        <v>3</v>
      </c>
      <c r="B3" s="54"/>
      <c r="C3" s="537" t="s">
        <v>2</v>
      </c>
      <c r="D3" s="537"/>
      <c r="E3" s="537"/>
      <c r="F3" s="537"/>
    </row>
    <row r="4" spans="1:6" x14ac:dyDescent="0.25">
      <c r="A4" s="54" t="s">
        <v>81</v>
      </c>
      <c r="B4" s="54"/>
      <c r="C4" s="537" t="s">
        <v>2</v>
      </c>
      <c r="D4" s="537"/>
      <c r="E4" s="537"/>
      <c r="F4" s="537"/>
    </row>
    <row r="5" spans="1:6" x14ac:dyDescent="0.25">
      <c r="A5" s="54" t="s">
        <v>6</v>
      </c>
      <c r="B5" s="54"/>
      <c r="C5" s="537" t="s">
        <v>2</v>
      </c>
      <c r="D5" s="537"/>
      <c r="E5" s="537"/>
      <c r="F5" s="537"/>
    </row>
    <row r="6" spans="1:6" x14ac:dyDescent="0.25">
      <c r="A6" s="54" t="s">
        <v>7</v>
      </c>
      <c r="B6" s="54"/>
      <c r="C6" s="537" t="s">
        <v>2</v>
      </c>
      <c r="D6" s="537"/>
      <c r="E6" s="537"/>
      <c r="F6" s="537"/>
    </row>
    <row r="7" spans="1:6" x14ac:dyDescent="0.25">
      <c r="A7" s="54" t="s">
        <v>8</v>
      </c>
      <c r="B7" s="54"/>
      <c r="C7" s="537" t="s">
        <v>2</v>
      </c>
      <c r="D7" s="537"/>
      <c r="E7" s="537"/>
      <c r="F7" s="537"/>
    </row>
    <row r="8" spans="1:6" x14ac:dyDescent="0.25">
      <c r="A8" s="54" t="s">
        <v>157</v>
      </c>
      <c r="B8" s="54"/>
      <c r="C8" s="537" t="s">
        <v>2</v>
      </c>
      <c r="D8" s="537"/>
      <c r="E8" s="537"/>
      <c r="F8" s="537"/>
    </row>
    <row r="9" spans="1:6" x14ac:dyDescent="0.25">
      <c r="A9" s="54" t="s">
        <v>9</v>
      </c>
      <c r="B9" s="54"/>
      <c r="C9" s="537" t="s">
        <v>2</v>
      </c>
      <c r="D9" s="537"/>
      <c r="E9" s="537"/>
      <c r="F9" s="537"/>
    </row>
    <row r="10" spans="1:6" x14ac:dyDescent="0.25">
      <c r="A10" s="54" t="s">
        <v>10</v>
      </c>
      <c r="B10" s="54"/>
      <c r="C10" s="537" t="s">
        <v>2</v>
      </c>
      <c r="D10" s="537"/>
      <c r="E10" s="537"/>
      <c r="F10" s="537"/>
    </row>
    <row r="11" spans="1:6" x14ac:dyDescent="0.25">
      <c r="A11" s="54" t="s">
        <v>11</v>
      </c>
      <c r="B11" s="54"/>
      <c r="C11" s="537" t="s">
        <v>2</v>
      </c>
      <c r="D11" s="537"/>
      <c r="E11" s="537"/>
      <c r="F11" s="537"/>
    </row>
    <row r="12" spans="1:6" x14ac:dyDescent="0.25">
      <c r="A12" s="55"/>
      <c r="B12" s="55"/>
      <c r="C12" s="55"/>
      <c r="D12" s="55"/>
      <c r="E12" s="55"/>
      <c r="F12" s="56"/>
    </row>
    <row r="13" spans="1:6" ht="56.25" customHeight="1" x14ac:dyDescent="0.25">
      <c r="A13" s="541" t="s">
        <v>567</v>
      </c>
      <c r="B13" s="541"/>
      <c r="C13" s="541"/>
      <c r="D13" s="541"/>
      <c r="E13" s="541"/>
      <c r="F13" s="541"/>
    </row>
    <row r="14" spans="1:6" ht="15.75" thickBot="1" x14ac:dyDescent="0.3">
      <c r="A14" s="57"/>
      <c r="B14" s="57"/>
      <c r="C14" s="57"/>
      <c r="D14" s="57"/>
      <c r="E14" s="57"/>
      <c r="F14" s="57"/>
    </row>
    <row r="15" spans="1:6" x14ac:dyDescent="0.25">
      <c r="A15" s="532" t="s">
        <v>528</v>
      </c>
      <c r="B15" s="542" t="s">
        <v>188</v>
      </c>
      <c r="C15" s="544" t="s">
        <v>142</v>
      </c>
      <c r="D15" s="545"/>
      <c r="E15" s="545"/>
      <c r="F15" s="546"/>
    </row>
    <row r="16" spans="1:6" ht="39" customHeight="1" x14ac:dyDescent="0.25">
      <c r="A16" s="533"/>
      <c r="B16" s="543"/>
      <c r="C16" s="58" t="s">
        <v>190</v>
      </c>
      <c r="D16" s="58" t="s">
        <v>191</v>
      </c>
      <c r="E16" s="58" t="s">
        <v>168</v>
      </c>
      <c r="F16" s="59" t="s">
        <v>61</v>
      </c>
    </row>
    <row r="17" spans="1:6" ht="15.75" thickBot="1" x14ac:dyDescent="0.3">
      <c r="A17" s="60">
        <v>1</v>
      </c>
      <c r="B17" s="61">
        <v>2</v>
      </c>
      <c r="C17" s="62">
        <v>3</v>
      </c>
      <c r="D17" s="62">
        <v>4</v>
      </c>
      <c r="E17" s="62">
        <v>5</v>
      </c>
      <c r="F17" s="63" t="s">
        <v>175</v>
      </c>
    </row>
    <row r="18" spans="1:6" x14ac:dyDescent="0.25">
      <c r="A18" s="64">
        <v>1</v>
      </c>
      <c r="B18" s="49"/>
      <c r="C18" s="92"/>
      <c r="D18" s="92"/>
      <c r="E18" s="92"/>
      <c r="F18" s="65">
        <f t="shared" ref="F18:F32" si="0">C18+D18+E18</f>
        <v>0</v>
      </c>
    </row>
    <row r="19" spans="1:6" x14ac:dyDescent="0.25">
      <c r="A19" s="66">
        <v>2</v>
      </c>
      <c r="B19" s="67"/>
      <c r="C19" s="93"/>
      <c r="D19" s="93"/>
      <c r="E19" s="93"/>
      <c r="F19" s="65">
        <f t="shared" si="0"/>
        <v>0</v>
      </c>
    </row>
    <row r="20" spans="1:6" x14ac:dyDescent="0.25">
      <c r="A20" s="66">
        <v>3</v>
      </c>
      <c r="B20" s="67"/>
      <c r="C20" s="93"/>
      <c r="D20" s="93"/>
      <c r="E20" s="93"/>
      <c r="F20" s="65">
        <f t="shared" si="0"/>
        <v>0</v>
      </c>
    </row>
    <row r="21" spans="1:6" x14ac:dyDescent="0.25">
      <c r="A21" s="66">
        <v>4</v>
      </c>
      <c r="B21" s="67"/>
      <c r="C21" s="93"/>
      <c r="D21" s="93"/>
      <c r="E21" s="93"/>
      <c r="F21" s="65">
        <f t="shared" si="0"/>
        <v>0</v>
      </c>
    </row>
    <row r="22" spans="1:6" x14ac:dyDescent="0.25">
      <c r="A22" s="66">
        <v>5</v>
      </c>
      <c r="B22" s="67"/>
      <c r="C22" s="93"/>
      <c r="D22" s="93"/>
      <c r="E22" s="93"/>
      <c r="F22" s="65">
        <f t="shared" si="0"/>
        <v>0</v>
      </c>
    </row>
    <row r="23" spans="1:6" x14ac:dyDescent="0.25">
      <c r="A23" s="66">
        <v>6</v>
      </c>
      <c r="B23" s="67"/>
      <c r="C23" s="93"/>
      <c r="D23" s="93"/>
      <c r="E23" s="93"/>
      <c r="F23" s="65">
        <f t="shared" si="0"/>
        <v>0</v>
      </c>
    </row>
    <row r="24" spans="1:6" x14ac:dyDescent="0.25">
      <c r="A24" s="66">
        <v>7</v>
      </c>
      <c r="B24" s="67"/>
      <c r="C24" s="93"/>
      <c r="D24" s="93"/>
      <c r="E24" s="93"/>
      <c r="F24" s="65">
        <f t="shared" si="0"/>
        <v>0</v>
      </c>
    </row>
    <row r="25" spans="1:6" x14ac:dyDescent="0.25">
      <c r="A25" s="66">
        <v>8</v>
      </c>
      <c r="B25" s="67"/>
      <c r="C25" s="93"/>
      <c r="D25" s="93"/>
      <c r="E25" s="93"/>
      <c r="F25" s="65">
        <f t="shared" si="0"/>
        <v>0</v>
      </c>
    </row>
    <row r="26" spans="1:6" x14ac:dyDescent="0.25">
      <c r="A26" s="66">
        <v>9</v>
      </c>
      <c r="B26" s="67"/>
      <c r="C26" s="93"/>
      <c r="D26" s="93"/>
      <c r="E26" s="93"/>
      <c r="F26" s="65">
        <f t="shared" si="0"/>
        <v>0</v>
      </c>
    </row>
    <row r="27" spans="1:6" x14ac:dyDescent="0.25">
      <c r="A27" s="66">
        <v>10</v>
      </c>
      <c r="B27" s="67"/>
      <c r="C27" s="93"/>
      <c r="D27" s="93"/>
      <c r="E27" s="93"/>
      <c r="F27" s="65">
        <f t="shared" si="0"/>
        <v>0</v>
      </c>
    </row>
    <row r="28" spans="1:6" x14ac:dyDescent="0.25">
      <c r="A28" s="66">
        <v>11</v>
      </c>
      <c r="B28" s="67"/>
      <c r="C28" s="93"/>
      <c r="D28" s="93"/>
      <c r="E28" s="93"/>
      <c r="F28" s="65">
        <f t="shared" si="0"/>
        <v>0</v>
      </c>
    </row>
    <row r="29" spans="1:6" x14ac:dyDescent="0.25">
      <c r="A29" s="66">
        <v>12</v>
      </c>
      <c r="B29" s="67"/>
      <c r="C29" s="93"/>
      <c r="D29" s="93"/>
      <c r="E29" s="93"/>
      <c r="F29" s="65">
        <f t="shared" si="0"/>
        <v>0</v>
      </c>
    </row>
    <row r="30" spans="1:6" x14ac:dyDescent="0.25">
      <c r="A30" s="66">
        <v>13</v>
      </c>
      <c r="B30" s="67"/>
      <c r="C30" s="93"/>
      <c r="D30" s="93"/>
      <c r="E30" s="93"/>
      <c r="F30" s="65">
        <f t="shared" si="0"/>
        <v>0</v>
      </c>
    </row>
    <row r="31" spans="1:6" x14ac:dyDescent="0.25">
      <c r="A31" s="66">
        <v>14</v>
      </c>
      <c r="B31" s="67"/>
      <c r="C31" s="93"/>
      <c r="D31" s="93"/>
      <c r="E31" s="93"/>
      <c r="F31" s="65">
        <f t="shared" si="0"/>
        <v>0</v>
      </c>
    </row>
    <row r="32" spans="1:6" x14ac:dyDescent="0.25">
      <c r="A32" s="66">
        <v>15</v>
      </c>
      <c r="B32" s="67"/>
      <c r="C32" s="93"/>
      <c r="D32" s="93"/>
      <c r="E32" s="93"/>
      <c r="F32" s="65">
        <f t="shared" si="0"/>
        <v>0</v>
      </c>
    </row>
    <row r="33" spans="1:6" ht="15.75" thickBot="1" x14ac:dyDescent="0.3">
      <c r="A33" s="539" t="s">
        <v>54</v>
      </c>
      <c r="B33" s="540"/>
      <c r="C33" s="68">
        <f>SUM(C18:C32)</f>
        <v>0</v>
      </c>
      <c r="D33" s="68">
        <f>SUM(D18:D32)</f>
        <v>0</v>
      </c>
      <c r="E33" s="68">
        <f>SUM(E18:E32)</f>
        <v>0</v>
      </c>
      <c r="F33" s="69">
        <f>SUM(F18:F32)</f>
        <v>0</v>
      </c>
    </row>
    <row r="35" spans="1:6" ht="41.25" customHeight="1" x14ac:dyDescent="0.25">
      <c r="A35" s="538" t="s">
        <v>187</v>
      </c>
      <c r="B35" s="538"/>
      <c r="C35" s="538"/>
      <c r="D35" s="538"/>
      <c r="E35" s="538"/>
      <c r="F35" s="538"/>
    </row>
  </sheetData>
  <mergeCells count="16">
    <mergeCell ref="A35:F35"/>
    <mergeCell ref="A33:B33"/>
    <mergeCell ref="C8:F8"/>
    <mergeCell ref="C9:F9"/>
    <mergeCell ref="C10:F10"/>
    <mergeCell ref="C11:F11"/>
    <mergeCell ref="A13:F13"/>
    <mergeCell ref="A15:A16"/>
    <mergeCell ref="B15:B16"/>
    <mergeCell ref="C15:F15"/>
    <mergeCell ref="C7:F7"/>
    <mergeCell ref="C2:F2"/>
    <mergeCell ref="C3:F3"/>
    <mergeCell ref="C4:F4"/>
    <mergeCell ref="C5:F5"/>
    <mergeCell ref="C6:F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F201"/>
  <sheetViews>
    <sheetView showZeros="0" workbookViewId="0">
      <selection activeCell="G4" sqref="G4"/>
    </sheetView>
  </sheetViews>
  <sheetFormatPr defaultColWidth="0" defaultRowHeight="15" zeroHeight="1" x14ac:dyDescent="0.25"/>
  <cols>
    <col min="1" max="1" width="3.85546875" style="378" customWidth="1"/>
    <col min="2" max="2" width="29.28515625" style="378" customWidth="1"/>
    <col min="3" max="3" width="15.28515625" style="380" customWidth="1"/>
    <col min="4" max="4" width="18" style="380" customWidth="1"/>
    <col min="5" max="5" width="13.7109375" style="380" customWidth="1"/>
    <col min="6" max="6" width="17.28515625" style="380" customWidth="1"/>
    <col min="7" max="7" width="17.42578125" style="380" customWidth="1"/>
    <col min="8" max="8" width="16.85546875" style="380" customWidth="1"/>
    <col min="9" max="9" width="5.85546875" style="244" customWidth="1"/>
    <col min="10" max="32" width="8.7109375" style="378" hidden="1" customWidth="1"/>
    <col min="33" max="16384" width="8.85546875" style="378" hidden="1"/>
  </cols>
  <sheetData>
    <row r="1" spans="1:12" s="244" customFormat="1" x14ac:dyDescent="0.25">
      <c r="A1" s="361"/>
      <c r="B1" s="361"/>
      <c r="C1" s="361"/>
      <c r="D1" s="361"/>
      <c r="E1" s="361"/>
      <c r="F1" s="361"/>
      <c r="G1" s="361"/>
      <c r="H1" s="362" t="s">
        <v>473</v>
      </c>
      <c r="I1" s="83"/>
      <c r="J1" s="244" t="s">
        <v>158</v>
      </c>
      <c r="K1" s="83"/>
      <c r="L1" s="83"/>
    </row>
    <row r="2" spans="1:12" s="244" customFormat="1" x14ac:dyDescent="0.25">
      <c r="A2" s="547" t="s">
        <v>1</v>
      </c>
      <c r="B2" s="547"/>
      <c r="C2" s="549"/>
      <c r="D2" s="549"/>
      <c r="E2" s="549"/>
      <c r="F2" s="84"/>
      <c r="G2" s="84"/>
      <c r="H2" s="84"/>
      <c r="I2" s="84"/>
      <c r="J2" s="244" t="s">
        <v>158</v>
      </c>
      <c r="K2" s="363"/>
      <c r="L2" s="363"/>
    </row>
    <row r="3" spans="1:12" s="244" customFormat="1" x14ac:dyDescent="0.25">
      <c r="A3" s="547" t="s">
        <v>3</v>
      </c>
      <c r="B3" s="547"/>
      <c r="C3" s="548"/>
      <c r="D3" s="548"/>
      <c r="E3" s="548"/>
      <c r="F3" s="84"/>
      <c r="G3" s="84"/>
      <c r="H3" s="84"/>
      <c r="I3" s="84"/>
      <c r="J3" s="244" t="s">
        <v>158</v>
      </c>
      <c r="K3" s="363"/>
      <c r="L3" s="363"/>
    </row>
    <row r="4" spans="1:12" s="244" customFormat="1" x14ac:dyDescent="0.25">
      <c r="A4" s="547" t="s">
        <v>4</v>
      </c>
      <c r="B4" s="547"/>
      <c r="C4" s="550"/>
      <c r="D4" s="550"/>
      <c r="E4" s="550"/>
      <c r="F4" s="85"/>
      <c r="G4" s="85"/>
      <c r="H4" s="85"/>
      <c r="I4" s="85"/>
      <c r="J4" s="244" t="s">
        <v>158</v>
      </c>
      <c r="K4" s="363"/>
      <c r="L4" s="363"/>
    </row>
    <row r="5" spans="1:12" s="244" customFormat="1" x14ac:dyDescent="0.25">
      <c r="A5" s="214" t="s">
        <v>5</v>
      </c>
      <c r="B5" s="214"/>
      <c r="C5" s="550"/>
      <c r="D5" s="550"/>
      <c r="E5" s="550"/>
      <c r="F5" s="86"/>
      <c r="G5" s="86"/>
      <c r="H5" s="86"/>
      <c r="I5" s="86"/>
      <c r="J5" s="244" t="s">
        <v>158</v>
      </c>
      <c r="K5" s="363"/>
      <c r="L5" s="363"/>
    </row>
    <row r="6" spans="1:12" s="244" customFormat="1" x14ac:dyDescent="0.25">
      <c r="A6" s="547" t="s">
        <v>6</v>
      </c>
      <c r="B6" s="547"/>
      <c r="C6" s="551"/>
      <c r="D6" s="551"/>
      <c r="E6" s="551"/>
      <c r="F6" s="87"/>
      <c r="G6" s="87"/>
      <c r="H6" s="87"/>
      <c r="I6" s="87"/>
      <c r="J6" s="244" t="s">
        <v>158</v>
      </c>
      <c r="K6" s="363"/>
      <c r="L6" s="363"/>
    </row>
    <row r="7" spans="1:12" s="244" customFormat="1" x14ac:dyDescent="0.25">
      <c r="A7" s="547" t="s">
        <v>7</v>
      </c>
      <c r="B7" s="547"/>
      <c r="C7" s="548"/>
      <c r="D7" s="548"/>
      <c r="E7" s="548"/>
      <c r="F7" s="84"/>
      <c r="G7" s="84"/>
      <c r="H7" s="84"/>
      <c r="I7" s="84"/>
      <c r="J7" s="244" t="s">
        <v>158</v>
      </c>
      <c r="K7" s="363"/>
      <c r="L7" s="363"/>
    </row>
    <row r="8" spans="1:12" s="244" customFormat="1" x14ac:dyDescent="0.25">
      <c r="A8" s="547" t="s">
        <v>8</v>
      </c>
      <c r="B8" s="547"/>
      <c r="C8" s="548"/>
      <c r="D8" s="548"/>
      <c r="E8" s="548"/>
      <c r="F8" s="84"/>
      <c r="G8" s="84"/>
      <c r="H8" s="84"/>
      <c r="I8" s="84"/>
      <c r="J8" s="244" t="s">
        <v>158</v>
      </c>
      <c r="K8" s="363"/>
      <c r="L8" s="363"/>
    </row>
    <row r="9" spans="1:12" s="244" customFormat="1" x14ac:dyDescent="0.25">
      <c r="A9" s="547" t="s">
        <v>157</v>
      </c>
      <c r="B9" s="547"/>
      <c r="C9" s="548"/>
      <c r="D9" s="548"/>
      <c r="E9" s="548"/>
      <c r="F9" s="84"/>
      <c r="G9" s="84"/>
      <c r="H9" s="84"/>
      <c r="I9" s="84"/>
      <c r="J9" s="244" t="s">
        <v>158</v>
      </c>
      <c r="K9" s="363"/>
      <c r="L9" s="363"/>
    </row>
    <row r="10" spans="1:12" s="244" customFormat="1" x14ac:dyDescent="0.25">
      <c r="A10" s="547" t="s">
        <v>9</v>
      </c>
      <c r="B10" s="547"/>
      <c r="C10" s="550"/>
      <c r="D10" s="550"/>
      <c r="E10" s="550"/>
      <c r="F10" s="85"/>
      <c r="G10" s="85"/>
      <c r="H10" s="85"/>
      <c r="I10" s="85"/>
      <c r="J10" s="244" t="s">
        <v>158</v>
      </c>
      <c r="K10" s="363"/>
      <c r="L10" s="363"/>
    </row>
    <row r="11" spans="1:12" s="244" customFormat="1" x14ac:dyDescent="0.25">
      <c r="A11" s="214" t="s">
        <v>10</v>
      </c>
      <c r="B11" s="214"/>
      <c r="C11" s="555"/>
      <c r="D11" s="555"/>
      <c r="E11" s="555"/>
      <c r="F11" s="85"/>
      <c r="G11" s="85"/>
      <c r="H11" s="85"/>
      <c r="I11" s="85"/>
      <c r="J11" s="244" t="s">
        <v>158</v>
      </c>
      <c r="K11" s="363"/>
      <c r="L11" s="363"/>
    </row>
    <row r="12" spans="1:12" s="244" customFormat="1" x14ac:dyDescent="0.25">
      <c r="A12" s="547" t="s">
        <v>11</v>
      </c>
      <c r="B12" s="547"/>
      <c r="C12" s="556"/>
      <c r="D12" s="548"/>
      <c r="E12" s="548"/>
      <c r="F12" s="84"/>
      <c r="G12" s="84"/>
      <c r="H12" s="84"/>
      <c r="I12" s="84"/>
      <c r="J12" s="244" t="s">
        <v>158</v>
      </c>
      <c r="K12" s="363"/>
      <c r="L12" s="363"/>
    </row>
    <row r="13" spans="1:12" s="244" customFormat="1" x14ac:dyDescent="0.25">
      <c r="A13" s="214" t="str">
        <f>IF(OR(C5="",C4=""),"",IF(AND(C4&lt;C5,YEAR(C5)=YEAR(C4)),"","Унијели сте неисправне датуме!"))</f>
        <v/>
      </c>
      <c r="B13" s="214"/>
      <c r="C13" s="364" t="str">
        <f>IF((C4=""),"",IF(DAY(C4)&lt;&gt; 1,"Унијели сте неисправан датум од!", ""))</f>
        <v/>
      </c>
      <c r="D13" s="84"/>
      <c r="E13" s="84"/>
      <c r="F13" s="84"/>
      <c r="G13" s="86" t="str">
        <f>IF((C5=""),"",IF(DAY(C5)&lt; 28,"Унијели сте неисправан датум до!", ""))</f>
        <v/>
      </c>
      <c r="H13" s="84"/>
      <c r="I13" s="84"/>
      <c r="J13" s="244" t="s">
        <v>158</v>
      </c>
      <c r="K13" s="363"/>
      <c r="L13" s="363"/>
    </row>
    <row r="14" spans="1:12" s="244" customFormat="1" x14ac:dyDescent="0.25">
      <c r="A14" s="552" t="s">
        <v>561</v>
      </c>
      <c r="B14" s="553"/>
      <c r="C14" s="553"/>
      <c r="D14" s="553"/>
      <c r="E14" s="553"/>
      <c r="F14" s="553"/>
      <c r="G14" s="553"/>
      <c r="H14" s="553"/>
      <c r="I14" s="85"/>
      <c r="J14" s="244" t="s">
        <v>158</v>
      </c>
      <c r="K14" s="363"/>
      <c r="L14" s="363"/>
    </row>
    <row r="15" spans="1:12" s="244" customFormat="1" ht="24" customHeight="1" x14ac:dyDescent="0.25">
      <c r="A15" s="554"/>
      <c r="B15" s="554"/>
      <c r="C15" s="554"/>
      <c r="D15" s="554"/>
      <c r="E15" s="554"/>
      <c r="F15" s="554"/>
      <c r="G15" s="554"/>
      <c r="H15" s="554"/>
      <c r="I15" s="365"/>
      <c r="J15" s="244" t="s">
        <v>158</v>
      </c>
      <c r="K15" s="365"/>
      <c r="L15" s="365"/>
    </row>
    <row r="16" spans="1:12" s="244" customFormat="1" ht="51" x14ac:dyDescent="0.25">
      <c r="A16" s="366" t="s">
        <v>528</v>
      </c>
      <c r="B16" s="367" t="s">
        <v>277</v>
      </c>
      <c r="C16" s="367" t="s">
        <v>278</v>
      </c>
      <c r="D16" s="367" t="s">
        <v>279</v>
      </c>
      <c r="E16" s="367" t="s">
        <v>280</v>
      </c>
      <c r="F16" s="367" t="s">
        <v>281</v>
      </c>
      <c r="G16" s="367" t="s">
        <v>282</v>
      </c>
      <c r="H16" s="367" t="s">
        <v>283</v>
      </c>
      <c r="I16" s="4"/>
      <c r="J16" s="244" t="s">
        <v>158</v>
      </c>
      <c r="K16" s="4"/>
      <c r="L16" s="4"/>
    </row>
    <row r="17" spans="1:12" s="244" customFormat="1" x14ac:dyDescent="0.25">
      <c r="A17" s="368">
        <v>1</v>
      </c>
      <c r="B17" s="368">
        <v>2</v>
      </c>
      <c r="C17" s="368">
        <v>3</v>
      </c>
      <c r="D17" s="368">
        <v>4</v>
      </c>
      <c r="E17" s="368">
        <v>5</v>
      </c>
      <c r="F17" s="368">
        <v>6</v>
      </c>
      <c r="G17" s="368">
        <v>7</v>
      </c>
      <c r="H17" s="368">
        <v>8</v>
      </c>
      <c r="I17" s="4"/>
      <c r="J17" s="244" t="s">
        <v>158</v>
      </c>
      <c r="K17" s="4"/>
      <c r="L17" s="4"/>
    </row>
    <row r="18" spans="1:12" s="373" customFormat="1" x14ac:dyDescent="0.25">
      <c r="A18" s="369"/>
      <c r="B18" s="370" t="s">
        <v>453</v>
      </c>
      <c r="C18" s="371"/>
      <c r="D18" s="371"/>
      <c r="E18" s="372">
        <f>SUM(E19:E201)</f>
        <v>0</v>
      </c>
      <c r="F18" s="372">
        <f t="shared" ref="F18:H18" si="0">SUM(F19:F201)</f>
        <v>0</v>
      </c>
      <c r="G18" s="372">
        <f t="shared" si="0"/>
        <v>0</v>
      </c>
      <c r="H18" s="372">
        <f t="shared" si="0"/>
        <v>0</v>
      </c>
      <c r="I18" s="91"/>
      <c r="J18" s="91"/>
      <c r="K18" s="91"/>
      <c r="L18" s="91"/>
    </row>
    <row r="19" spans="1:12" x14ac:dyDescent="0.25">
      <c r="A19" s="374"/>
      <c r="B19" s="375"/>
      <c r="C19" s="376"/>
      <c r="D19" s="376"/>
      <c r="E19" s="377"/>
      <c r="F19" s="377"/>
      <c r="G19" s="377"/>
      <c r="H19" s="377"/>
      <c r="I19" s="4"/>
      <c r="J19" s="88"/>
      <c r="K19" s="88"/>
      <c r="L19" s="88"/>
    </row>
    <row r="20" spans="1:12" x14ac:dyDescent="0.25">
      <c r="A20" s="374"/>
      <c r="B20" s="375"/>
      <c r="C20" s="376"/>
      <c r="D20" s="376"/>
      <c r="E20" s="377"/>
      <c r="F20" s="377"/>
      <c r="G20" s="377"/>
      <c r="H20" s="377"/>
      <c r="I20" s="4"/>
      <c r="J20" s="88"/>
      <c r="K20" s="88"/>
      <c r="L20" s="88"/>
    </row>
    <row r="21" spans="1:12" x14ac:dyDescent="0.25">
      <c r="A21" s="374"/>
      <c r="B21" s="375"/>
      <c r="C21" s="376"/>
      <c r="D21" s="376"/>
      <c r="E21" s="377"/>
      <c r="F21" s="377"/>
      <c r="G21" s="377"/>
      <c r="H21" s="377"/>
      <c r="I21" s="4"/>
      <c r="J21" s="88"/>
      <c r="K21" s="88"/>
      <c r="L21" s="88"/>
    </row>
    <row r="22" spans="1:12" x14ac:dyDescent="0.25">
      <c r="A22" s="374"/>
      <c r="B22" s="375"/>
      <c r="C22" s="376"/>
      <c r="D22" s="376"/>
      <c r="E22" s="377"/>
      <c r="F22" s="377"/>
      <c r="G22" s="377"/>
      <c r="H22" s="377"/>
      <c r="I22" s="4"/>
      <c r="J22" s="88"/>
      <c r="K22" s="88"/>
      <c r="L22" s="88"/>
    </row>
    <row r="23" spans="1:12" x14ac:dyDescent="0.25">
      <c r="A23" s="374"/>
      <c r="B23" s="375"/>
      <c r="C23" s="376"/>
      <c r="D23" s="376"/>
      <c r="E23" s="377"/>
      <c r="F23" s="377"/>
      <c r="G23" s="377"/>
      <c r="H23" s="377"/>
      <c r="I23" s="4"/>
      <c r="J23" s="88"/>
      <c r="K23" s="88"/>
      <c r="L23" s="88"/>
    </row>
    <row r="24" spans="1:12" x14ac:dyDescent="0.25">
      <c r="A24" s="374"/>
      <c r="B24" s="379"/>
      <c r="C24" s="376"/>
      <c r="D24" s="376"/>
      <c r="E24" s="377"/>
      <c r="F24" s="377"/>
      <c r="G24" s="377"/>
      <c r="H24" s="377"/>
      <c r="I24" s="4"/>
      <c r="J24" s="88"/>
      <c r="K24" s="88"/>
      <c r="L24" s="88"/>
    </row>
    <row r="25" spans="1:12" x14ac:dyDescent="0.25">
      <c r="A25" s="374"/>
      <c r="B25" s="375"/>
      <c r="C25" s="376"/>
      <c r="D25" s="376"/>
      <c r="E25" s="377"/>
      <c r="F25" s="377"/>
      <c r="G25" s="377"/>
      <c r="H25" s="377"/>
      <c r="I25" s="4"/>
      <c r="J25" s="88"/>
      <c r="K25" s="88"/>
      <c r="L25" s="88"/>
    </row>
    <row r="26" spans="1:12" x14ac:dyDescent="0.25">
      <c r="A26" s="374"/>
      <c r="B26" s="375"/>
      <c r="C26" s="376"/>
      <c r="D26" s="376"/>
      <c r="E26" s="377"/>
      <c r="F26" s="377"/>
      <c r="G26" s="377"/>
      <c r="H26" s="377"/>
      <c r="I26" s="4"/>
      <c r="J26" s="88"/>
      <c r="K26" s="88"/>
      <c r="L26" s="88"/>
    </row>
    <row r="27" spans="1:12" x14ac:dyDescent="0.25">
      <c r="A27" s="374"/>
      <c r="B27" s="379"/>
      <c r="C27" s="376"/>
      <c r="D27" s="376"/>
      <c r="E27" s="377"/>
      <c r="F27" s="377"/>
      <c r="G27" s="377"/>
      <c r="H27" s="377"/>
      <c r="I27" s="4"/>
      <c r="J27" s="88"/>
      <c r="K27" s="88"/>
      <c r="L27" s="88"/>
    </row>
    <row r="28" spans="1:12" x14ac:dyDescent="0.25">
      <c r="A28" s="374"/>
      <c r="B28" s="375"/>
      <c r="C28" s="376"/>
      <c r="D28" s="376"/>
      <c r="E28" s="377"/>
      <c r="F28" s="377"/>
      <c r="G28" s="377"/>
      <c r="H28" s="377"/>
      <c r="I28" s="4"/>
      <c r="J28" s="88"/>
      <c r="K28" s="88"/>
      <c r="L28" s="88"/>
    </row>
    <row r="29" spans="1:12" x14ac:dyDescent="0.25">
      <c r="A29" s="374"/>
      <c r="B29" s="379"/>
      <c r="C29" s="376"/>
      <c r="D29" s="376"/>
      <c r="E29" s="377"/>
      <c r="F29" s="377"/>
      <c r="G29" s="377"/>
      <c r="H29" s="377"/>
      <c r="I29" s="4"/>
      <c r="J29" s="88"/>
      <c r="K29" s="88"/>
      <c r="L29" s="88"/>
    </row>
    <row r="30" spans="1:12" x14ac:dyDescent="0.25">
      <c r="A30" s="374"/>
      <c r="B30" s="379"/>
      <c r="C30" s="376"/>
      <c r="D30" s="376"/>
      <c r="E30" s="377"/>
      <c r="F30" s="377"/>
      <c r="G30" s="377"/>
      <c r="H30" s="377"/>
      <c r="I30" s="4"/>
      <c r="J30" s="88"/>
      <c r="K30" s="88"/>
      <c r="L30" s="88"/>
    </row>
    <row r="31" spans="1:12" x14ac:dyDescent="0.25">
      <c r="A31" s="374"/>
      <c r="B31" s="379"/>
      <c r="C31" s="376"/>
      <c r="D31" s="376"/>
      <c r="E31" s="377"/>
      <c r="F31" s="377"/>
      <c r="G31" s="377"/>
      <c r="H31" s="377"/>
      <c r="I31" s="4"/>
      <c r="J31" s="88"/>
      <c r="K31" s="88"/>
      <c r="L31" s="88"/>
    </row>
    <row r="32" spans="1:12" x14ac:dyDescent="0.25">
      <c r="A32" s="374"/>
      <c r="B32" s="379"/>
      <c r="C32" s="376"/>
      <c r="D32" s="376"/>
      <c r="E32" s="377"/>
      <c r="F32" s="377"/>
      <c r="G32" s="377"/>
      <c r="H32" s="377"/>
      <c r="I32" s="4"/>
      <c r="J32" s="88"/>
      <c r="K32" s="88"/>
      <c r="L32" s="88"/>
    </row>
    <row r="33" spans="1:12" x14ac:dyDescent="0.25">
      <c r="A33" s="374"/>
      <c r="B33" s="379"/>
      <c r="C33" s="376"/>
      <c r="D33" s="376"/>
      <c r="E33" s="377"/>
      <c r="F33" s="377"/>
      <c r="G33" s="377"/>
      <c r="H33" s="377"/>
      <c r="I33" s="4"/>
      <c r="J33" s="88"/>
      <c r="K33" s="88"/>
      <c r="L33" s="88"/>
    </row>
    <row r="34" spans="1:12" x14ac:dyDescent="0.25">
      <c r="A34" s="374"/>
      <c r="B34" s="379"/>
      <c r="C34" s="376"/>
      <c r="D34" s="376"/>
      <c r="E34" s="377"/>
      <c r="F34" s="377"/>
      <c r="G34" s="377"/>
      <c r="H34" s="377"/>
      <c r="I34" s="4"/>
      <c r="J34" s="88"/>
      <c r="K34" s="88"/>
      <c r="L34" s="88"/>
    </row>
    <row r="35" spans="1:12" x14ac:dyDescent="0.25">
      <c r="A35" s="374"/>
      <c r="B35" s="379"/>
      <c r="C35" s="376"/>
      <c r="D35" s="376"/>
      <c r="E35" s="377"/>
      <c r="F35" s="377"/>
      <c r="G35" s="377"/>
      <c r="H35" s="377"/>
      <c r="I35" s="121"/>
      <c r="J35" s="89"/>
      <c r="K35" s="89"/>
      <c r="L35" s="89"/>
    </row>
    <row r="36" spans="1:12" x14ac:dyDescent="0.25">
      <c r="A36" s="374"/>
      <c r="B36" s="379"/>
      <c r="C36" s="376"/>
      <c r="D36" s="376"/>
      <c r="E36" s="377"/>
      <c r="F36" s="377"/>
      <c r="G36" s="377"/>
      <c r="H36" s="377"/>
    </row>
    <row r="37" spans="1:12" x14ac:dyDescent="0.25">
      <c r="A37" s="374"/>
      <c r="B37" s="379"/>
      <c r="C37" s="376"/>
      <c r="D37" s="376"/>
      <c r="E37" s="377"/>
      <c r="F37" s="377"/>
      <c r="G37" s="377"/>
      <c r="H37" s="377"/>
    </row>
    <row r="38" spans="1:12" x14ac:dyDescent="0.25">
      <c r="A38" s="374"/>
      <c r="B38" s="379"/>
      <c r="C38" s="376"/>
      <c r="D38" s="376"/>
      <c r="E38" s="377"/>
      <c r="F38" s="377"/>
      <c r="G38" s="377"/>
      <c r="H38" s="377"/>
    </row>
    <row r="39" spans="1:12" x14ac:dyDescent="0.25">
      <c r="A39" s="374"/>
      <c r="B39" s="379"/>
      <c r="C39" s="376"/>
      <c r="D39" s="376"/>
      <c r="E39" s="377"/>
      <c r="F39" s="377"/>
      <c r="G39" s="377"/>
      <c r="H39" s="377"/>
    </row>
    <row r="40" spans="1:12" x14ac:dyDescent="0.25">
      <c r="A40" s="374"/>
      <c r="B40" s="379"/>
      <c r="C40" s="376"/>
      <c r="D40" s="376"/>
      <c r="E40" s="377"/>
      <c r="F40" s="377"/>
      <c r="G40" s="377"/>
      <c r="H40" s="377"/>
    </row>
    <row r="41" spans="1:12" x14ac:dyDescent="0.25">
      <c r="A41" s="374"/>
      <c r="B41" s="379"/>
      <c r="C41" s="376"/>
      <c r="D41" s="376"/>
      <c r="E41" s="377"/>
      <c r="F41" s="377"/>
      <c r="G41" s="377"/>
      <c r="H41" s="377"/>
    </row>
    <row r="42" spans="1:12" x14ac:dyDescent="0.25">
      <c r="A42" s="374"/>
      <c r="B42" s="379"/>
      <c r="C42" s="376"/>
      <c r="D42" s="376"/>
      <c r="E42" s="377"/>
      <c r="F42" s="377"/>
      <c r="G42" s="377"/>
      <c r="H42" s="377"/>
    </row>
    <row r="43" spans="1:12" x14ac:dyDescent="0.25">
      <c r="A43" s="374"/>
      <c r="B43" s="379"/>
      <c r="C43" s="376"/>
      <c r="D43" s="376"/>
      <c r="E43" s="377"/>
      <c r="F43" s="377"/>
      <c r="G43" s="377"/>
      <c r="H43" s="377"/>
    </row>
    <row r="44" spans="1:12" x14ac:dyDescent="0.25">
      <c r="A44" s="374"/>
      <c r="B44" s="379"/>
      <c r="C44" s="376"/>
      <c r="D44" s="376"/>
      <c r="E44" s="377"/>
      <c r="F44" s="377"/>
      <c r="G44" s="377"/>
      <c r="H44" s="377"/>
    </row>
    <row r="45" spans="1:12" x14ac:dyDescent="0.25">
      <c r="A45" s="374"/>
      <c r="B45" s="379"/>
      <c r="C45" s="376"/>
      <c r="D45" s="376"/>
      <c r="E45" s="377"/>
      <c r="F45" s="377"/>
      <c r="G45" s="377"/>
      <c r="H45" s="377"/>
    </row>
    <row r="46" spans="1:12" x14ac:dyDescent="0.25">
      <c r="A46" s="374"/>
      <c r="B46" s="379"/>
      <c r="C46" s="376"/>
      <c r="D46" s="376"/>
      <c r="E46" s="377"/>
      <c r="F46" s="377"/>
      <c r="G46" s="377"/>
      <c r="H46" s="377"/>
    </row>
    <row r="47" spans="1:12" x14ac:dyDescent="0.25">
      <c r="A47" s="374"/>
      <c r="B47" s="379"/>
      <c r="C47" s="376"/>
      <c r="D47" s="376"/>
      <c r="E47" s="377"/>
      <c r="F47" s="377"/>
      <c r="G47" s="377"/>
      <c r="H47" s="377"/>
    </row>
    <row r="48" spans="1:12" x14ac:dyDescent="0.25">
      <c r="A48" s="374"/>
      <c r="B48" s="379"/>
      <c r="C48" s="376"/>
      <c r="D48" s="376"/>
      <c r="E48" s="377"/>
      <c r="F48" s="377"/>
      <c r="G48" s="377"/>
      <c r="H48" s="377"/>
    </row>
    <row r="49" spans="1:8" x14ac:dyDescent="0.25">
      <c r="A49" s="374"/>
      <c r="B49" s="379"/>
      <c r="C49" s="376"/>
      <c r="D49" s="376"/>
      <c r="E49" s="377"/>
      <c r="F49" s="377"/>
      <c r="G49" s="377"/>
      <c r="H49" s="377"/>
    </row>
    <row r="50" spans="1:8" x14ac:dyDescent="0.25">
      <c r="A50" s="374"/>
      <c r="B50" s="379"/>
      <c r="C50" s="376"/>
      <c r="D50" s="376"/>
      <c r="E50" s="377"/>
      <c r="F50" s="377"/>
      <c r="G50" s="377"/>
      <c r="H50" s="377"/>
    </row>
    <row r="51" spans="1:8" x14ac:dyDescent="0.25">
      <c r="A51" s="374"/>
      <c r="B51" s="379"/>
      <c r="C51" s="376"/>
      <c r="D51" s="376"/>
      <c r="E51" s="377"/>
      <c r="F51" s="377"/>
      <c r="G51" s="377"/>
      <c r="H51" s="377"/>
    </row>
    <row r="52" spans="1:8" x14ac:dyDescent="0.25">
      <c r="A52" s="374"/>
      <c r="B52" s="379"/>
      <c r="C52" s="376"/>
      <c r="D52" s="376"/>
      <c r="E52" s="377"/>
      <c r="F52" s="377"/>
      <c r="G52" s="377"/>
      <c r="H52" s="377"/>
    </row>
    <row r="53" spans="1:8" x14ac:dyDescent="0.25">
      <c r="A53" s="374"/>
      <c r="B53" s="379"/>
      <c r="C53" s="376"/>
      <c r="D53" s="376"/>
      <c r="E53" s="377"/>
      <c r="F53" s="377"/>
      <c r="G53" s="377"/>
      <c r="H53" s="377"/>
    </row>
    <row r="54" spans="1:8" x14ac:dyDescent="0.25">
      <c r="A54" s="374"/>
      <c r="B54" s="379"/>
      <c r="C54" s="376"/>
      <c r="D54" s="376"/>
      <c r="E54" s="377"/>
      <c r="F54" s="377"/>
      <c r="G54" s="377"/>
      <c r="H54" s="377"/>
    </row>
    <row r="55" spans="1:8" x14ac:dyDescent="0.25">
      <c r="A55" s="374"/>
      <c r="B55" s="379"/>
      <c r="C55" s="376"/>
      <c r="D55" s="376"/>
      <c r="E55" s="377"/>
      <c r="F55" s="377"/>
      <c r="G55" s="377"/>
      <c r="H55" s="377"/>
    </row>
    <row r="56" spans="1:8" x14ac:dyDescent="0.25">
      <c r="A56" s="374"/>
      <c r="B56" s="379"/>
      <c r="C56" s="376"/>
      <c r="D56" s="376"/>
      <c r="E56" s="377"/>
      <c r="F56" s="377"/>
      <c r="G56" s="377"/>
      <c r="H56" s="377"/>
    </row>
    <row r="57" spans="1:8" x14ac:dyDescent="0.25">
      <c r="A57" s="374"/>
      <c r="B57" s="379"/>
      <c r="C57" s="376"/>
      <c r="D57" s="376"/>
      <c r="E57" s="377"/>
      <c r="F57" s="377"/>
      <c r="G57" s="377"/>
      <c r="H57" s="377"/>
    </row>
    <row r="58" spans="1:8" x14ac:dyDescent="0.25">
      <c r="A58" s="374"/>
      <c r="B58" s="379"/>
      <c r="C58" s="376"/>
      <c r="D58" s="376"/>
      <c r="E58" s="377"/>
      <c r="F58" s="377"/>
      <c r="G58" s="377"/>
      <c r="H58" s="377"/>
    </row>
    <row r="59" spans="1:8" x14ac:dyDescent="0.25">
      <c r="A59" s="374"/>
      <c r="B59" s="379"/>
      <c r="C59" s="376"/>
      <c r="D59" s="376"/>
      <c r="E59" s="377"/>
      <c r="F59" s="377"/>
      <c r="G59" s="377"/>
      <c r="H59" s="377"/>
    </row>
    <row r="60" spans="1:8" x14ac:dyDescent="0.25">
      <c r="A60" s="374"/>
      <c r="B60" s="379"/>
      <c r="C60" s="376"/>
      <c r="D60" s="376"/>
      <c r="E60" s="377"/>
      <c r="F60" s="377"/>
      <c r="G60" s="377"/>
      <c r="H60" s="377"/>
    </row>
    <row r="61" spans="1:8" x14ac:dyDescent="0.25">
      <c r="A61" s="374"/>
      <c r="B61" s="379"/>
      <c r="C61" s="376"/>
      <c r="D61" s="376"/>
      <c r="E61" s="377"/>
      <c r="F61" s="377"/>
      <c r="G61" s="377"/>
      <c r="H61" s="377"/>
    </row>
    <row r="62" spans="1:8" x14ac:dyDescent="0.25">
      <c r="A62" s="374"/>
      <c r="B62" s="379"/>
      <c r="C62" s="376"/>
      <c r="D62" s="376"/>
      <c r="E62" s="377"/>
      <c r="F62" s="377"/>
      <c r="G62" s="377"/>
      <c r="H62" s="377"/>
    </row>
    <row r="63" spans="1:8" x14ac:dyDescent="0.25">
      <c r="A63" s="374"/>
      <c r="B63" s="379"/>
      <c r="C63" s="376"/>
      <c r="D63" s="376"/>
      <c r="E63" s="377"/>
      <c r="F63" s="377"/>
      <c r="G63" s="377"/>
      <c r="H63" s="377"/>
    </row>
    <row r="64" spans="1:8" x14ac:dyDescent="0.25">
      <c r="A64" s="374"/>
      <c r="B64" s="379"/>
      <c r="C64" s="376"/>
      <c r="D64" s="376"/>
      <c r="E64" s="377"/>
      <c r="F64" s="377"/>
      <c r="G64" s="377"/>
      <c r="H64" s="377"/>
    </row>
    <row r="65" spans="1:8" x14ac:dyDescent="0.25">
      <c r="A65" s="374"/>
      <c r="B65" s="379"/>
      <c r="C65" s="376"/>
      <c r="D65" s="376"/>
      <c r="E65" s="377"/>
      <c r="F65" s="377"/>
      <c r="G65" s="377"/>
      <c r="H65" s="377"/>
    </row>
    <row r="66" spans="1:8" x14ac:dyDescent="0.25">
      <c r="A66" s="374"/>
      <c r="B66" s="379"/>
      <c r="C66" s="376"/>
      <c r="D66" s="376"/>
      <c r="E66" s="377"/>
      <c r="F66" s="377"/>
      <c r="G66" s="377"/>
      <c r="H66" s="377"/>
    </row>
    <row r="67" spans="1:8" x14ac:dyDescent="0.25">
      <c r="A67" s="374"/>
      <c r="B67" s="379"/>
      <c r="C67" s="376"/>
      <c r="D67" s="376"/>
      <c r="E67" s="377"/>
      <c r="F67" s="377"/>
      <c r="G67" s="377"/>
      <c r="H67" s="377"/>
    </row>
    <row r="68" spans="1:8" x14ac:dyDescent="0.25">
      <c r="A68" s="374"/>
      <c r="B68" s="379"/>
      <c r="C68" s="376"/>
      <c r="D68" s="376"/>
      <c r="E68" s="377"/>
      <c r="F68" s="377"/>
      <c r="G68" s="377"/>
      <c r="H68" s="377"/>
    </row>
    <row r="69" spans="1:8" x14ac:dyDescent="0.25">
      <c r="A69" s="374"/>
      <c r="B69" s="379"/>
      <c r="C69" s="376"/>
      <c r="D69" s="376"/>
      <c r="E69" s="377"/>
      <c r="F69" s="377"/>
      <c r="G69" s="377"/>
      <c r="H69" s="377"/>
    </row>
    <row r="70" spans="1:8" x14ac:dyDescent="0.25">
      <c r="A70" s="374"/>
      <c r="B70" s="379"/>
      <c r="C70" s="376"/>
      <c r="D70" s="376"/>
      <c r="E70" s="377"/>
      <c r="F70" s="377"/>
      <c r="G70" s="377"/>
      <c r="H70" s="377"/>
    </row>
    <row r="71" spans="1:8" x14ac:dyDescent="0.25">
      <c r="A71" s="374"/>
      <c r="B71" s="379"/>
      <c r="C71" s="376"/>
      <c r="D71" s="376"/>
      <c r="E71" s="377"/>
      <c r="F71" s="377"/>
      <c r="G71" s="377"/>
      <c r="H71" s="377"/>
    </row>
    <row r="72" spans="1:8" x14ac:dyDescent="0.25">
      <c r="A72" s="374"/>
      <c r="B72" s="379"/>
      <c r="C72" s="376"/>
      <c r="D72" s="376"/>
      <c r="E72" s="377"/>
      <c r="F72" s="377"/>
      <c r="G72" s="377"/>
      <c r="H72" s="377"/>
    </row>
    <row r="73" spans="1:8" x14ac:dyDescent="0.25">
      <c r="A73" s="374"/>
      <c r="B73" s="379"/>
      <c r="C73" s="376"/>
      <c r="D73" s="376"/>
      <c r="E73" s="377"/>
      <c r="F73" s="377"/>
      <c r="G73" s="377"/>
      <c r="H73" s="377"/>
    </row>
    <row r="74" spans="1:8" x14ac:dyDescent="0.25">
      <c r="A74" s="374"/>
      <c r="B74" s="379"/>
      <c r="C74" s="376"/>
      <c r="D74" s="376"/>
      <c r="E74" s="377"/>
      <c r="F74" s="377"/>
      <c r="G74" s="377"/>
      <c r="H74" s="377"/>
    </row>
    <row r="75" spans="1:8" x14ac:dyDescent="0.25">
      <c r="A75" s="374"/>
      <c r="B75" s="379"/>
      <c r="C75" s="376"/>
      <c r="D75" s="376"/>
      <c r="E75" s="377"/>
      <c r="F75" s="377"/>
      <c r="G75" s="377"/>
      <c r="H75" s="377"/>
    </row>
    <row r="76" spans="1:8" x14ac:dyDescent="0.25">
      <c r="A76" s="374"/>
      <c r="B76" s="379"/>
      <c r="C76" s="376"/>
      <c r="D76" s="376"/>
      <c r="E76" s="377"/>
      <c r="F76" s="377"/>
      <c r="G76" s="377"/>
      <c r="H76" s="377"/>
    </row>
    <row r="77" spans="1:8" x14ac:dyDescent="0.25">
      <c r="A77" s="374"/>
      <c r="B77" s="379"/>
      <c r="C77" s="376"/>
      <c r="D77" s="376"/>
      <c r="E77" s="377"/>
      <c r="F77" s="377"/>
      <c r="G77" s="377"/>
      <c r="H77" s="377"/>
    </row>
    <row r="78" spans="1:8" x14ac:dyDescent="0.25">
      <c r="A78" s="374"/>
      <c r="B78" s="379"/>
      <c r="C78" s="376"/>
      <c r="D78" s="376"/>
      <c r="E78" s="377"/>
      <c r="F78" s="377"/>
      <c r="G78" s="377"/>
      <c r="H78" s="377"/>
    </row>
    <row r="79" spans="1:8" x14ac:dyDescent="0.25">
      <c r="A79" s="374"/>
      <c r="B79" s="379"/>
      <c r="C79" s="376"/>
      <c r="D79" s="376"/>
      <c r="E79" s="377"/>
      <c r="F79" s="377"/>
      <c r="G79" s="377"/>
      <c r="H79" s="377"/>
    </row>
    <row r="80" spans="1:8" x14ac:dyDescent="0.25">
      <c r="A80" s="374"/>
      <c r="B80" s="379"/>
      <c r="C80" s="376"/>
      <c r="D80" s="376"/>
      <c r="E80" s="377"/>
      <c r="F80" s="377"/>
      <c r="G80" s="377"/>
      <c r="H80" s="377"/>
    </row>
    <row r="81" spans="1:8" x14ac:dyDescent="0.25">
      <c r="A81" s="374"/>
      <c r="B81" s="379"/>
      <c r="C81" s="376"/>
      <c r="D81" s="376"/>
      <c r="E81" s="377"/>
      <c r="F81" s="377"/>
      <c r="G81" s="377"/>
      <c r="H81" s="377"/>
    </row>
    <row r="82" spans="1:8" x14ac:dyDescent="0.25">
      <c r="A82" s="374"/>
      <c r="B82" s="379"/>
      <c r="C82" s="376"/>
      <c r="D82" s="376"/>
      <c r="E82" s="377"/>
      <c r="F82" s="377"/>
      <c r="G82" s="377"/>
      <c r="H82" s="377"/>
    </row>
    <row r="83" spans="1:8" x14ac:dyDescent="0.25">
      <c r="A83" s="374"/>
      <c r="B83" s="379"/>
      <c r="C83" s="376"/>
      <c r="D83" s="376"/>
      <c r="E83" s="377"/>
      <c r="F83" s="377"/>
      <c r="G83" s="377"/>
      <c r="H83" s="377"/>
    </row>
    <row r="84" spans="1:8" x14ac:dyDescent="0.25">
      <c r="A84" s="374"/>
      <c r="B84" s="379"/>
      <c r="C84" s="376"/>
      <c r="D84" s="376"/>
      <c r="E84" s="377"/>
      <c r="F84" s="377"/>
      <c r="G84" s="377"/>
      <c r="H84" s="377"/>
    </row>
    <row r="85" spans="1:8" x14ac:dyDescent="0.25">
      <c r="A85" s="374"/>
      <c r="B85" s="379"/>
      <c r="C85" s="376"/>
      <c r="D85" s="376"/>
      <c r="E85" s="377"/>
      <c r="F85" s="377"/>
      <c r="G85" s="377"/>
      <c r="H85" s="377"/>
    </row>
    <row r="86" spans="1:8" x14ac:dyDescent="0.25">
      <c r="A86" s="374"/>
      <c r="B86" s="379"/>
      <c r="C86" s="376"/>
      <c r="D86" s="376"/>
      <c r="E86" s="377"/>
      <c r="F86" s="377"/>
      <c r="G86" s="377"/>
      <c r="H86" s="377"/>
    </row>
    <row r="87" spans="1:8" x14ac:dyDescent="0.25">
      <c r="A87" s="374"/>
      <c r="B87" s="379"/>
      <c r="C87" s="376"/>
      <c r="D87" s="376"/>
      <c r="E87" s="377"/>
      <c r="F87" s="377"/>
      <c r="G87" s="377"/>
      <c r="H87" s="377"/>
    </row>
    <row r="88" spans="1:8" x14ac:dyDescent="0.25">
      <c r="A88" s="374"/>
      <c r="B88" s="379"/>
      <c r="C88" s="376"/>
      <c r="D88" s="376"/>
      <c r="E88" s="377"/>
      <c r="F88" s="377"/>
      <c r="G88" s="377"/>
      <c r="H88" s="377"/>
    </row>
    <row r="89" spans="1:8" x14ac:dyDescent="0.25">
      <c r="A89" s="374"/>
      <c r="B89" s="379"/>
      <c r="C89" s="376"/>
      <c r="D89" s="376"/>
      <c r="E89" s="377"/>
      <c r="F89" s="377"/>
      <c r="G89" s="377"/>
      <c r="H89" s="377"/>
    </row>
    <row r="90" spans="1:8" x14ac:dyDescent="0.25">
      <c r="A90" s="374"/>
      <c r="B90" s="379"/>
      <c r="C90" s="376"/>
      <c r="D90" s="376"/>
      <c r="E90" s="377"/>
      <c r="F90" s="377"/>
      <c r="G90" s="377"/>
      <c r="H90" s="377"/>
    </row>
    <row r="91" spans="1:8" x14ac:dyDescent="0.25">
      <c r="A91" s="374"/>
      <c r="B91" s="379"/>
      <c r="C91" s="376"/>
      <c r="D91" s="376"/>
      <c r="E91" s="377"/>
      <c r="F91" s="377"/>
      <c r="G91" s="377"/>
      <c r="H91" s="377"/>
    </row>
    <row r="92" spans="1:8" x14ac:dyDescent="0.25">
      <c r="A92" s="374"/>
      <c r="B92" s="379"/>
      <c r="C92" s="376"/>
      <c r="D92" s="376"/>
      <c r="E92" s="377"/>
      <c r="F92" s="377"/>
      <c r="G92" s="377"/>
      <c r="H92" s="377"/>
    </row>
    <row r="93" spans="1:8" x14ac:dyDescent="0.25">
      <c r="A93" s="374"/>
      <c r="B93" s="379"/>
      <c r="C93" s="376"/>
      <c r="D93" s="376"/>
      <c r="E93" s="377"/>
      <c r="F93" s="377"/>
      <c r="G93" s="377"/>
      <c r="H93" s="377"/>
    </row>
    <row r="94" spans="1:8" x14ac:dyDescent="0.25">
      <c r="A94" s="374"/>
      <c r="B94" s="379"/>
      <c r="C94" s="376"/>
      <c r="D94" s="376"/>
      <c r="E94" s="377"/>
      <c r="F94" s="377"/>
      <c r="G94" s="377"/>
      <c r="H94" s="377"/>
    </row>
    <row r="95" spans="1:8" x14ac:dyDescent="0.25">
      <c r="A95" s="374"/>
      <c r="B95" s="379"/>
      <c r="C95" s="376"/>
      <c r="D95" s="376"/>
      <c r="E95" s="377"/>
      <c r="F95" s="377"/>
      <c r="G95" s="377"/>
      <c r="H95" s="377"/>
    </row>
    <row r="96" spans="1:8" x14ac:dyDescent="0.25">
      <c r="A96" s="374"/>
      <c r="B96" s="379"/>
      <c r="C96" s="376"/>
      <c r="D96" s="376"/>
      <c r="E96" s="377"/>
      <c r="F96" s="377"/>
      <c r="G96" s="377"/>
      <c r="H96" s="377"/>
    </row>
    <row r="97" spans="1:8" x14ac:dyDescent="0.25">
      <c r="A97" s="374"/>
      <c r="B97" s="379"/>
      <c r="C97" s="376"/>
      <c r="D97" s="376"/>
      <c r="E97" s="377"/>
      <c r="F97" s="377"/>
      <c r="G97" s="377"/>
      <c r="H97" s="377"/>
    </row>
    <row r="98" spans="1:8" x14ac:dyDescent="0.25">
      <c r="A98" s="374"/>
      <c r="B98" s="379"/>
      <c r="C98" s="376"/>
      <c r="D98" s="376"/>
      <c r="E98" s="377"/>
      <c r="F98" s="377"/>
      <c r="G98" s="377"/>
      <c r="H98" s="377"/>
    </row>
    <row r="99" spans="1:8" x14ac:dyDescent="0.25">
      <c r="A99" s="374"/>
      <c r="B99" s="379"/>
      <c r="C99" s="376"/>
      <c r="D99" s="376"/>
      <c r="E99" s="377"/>
      <c r="F99" s="377"/>
      <c r="G99" s="377"/>
      <c r="H99" s="377"/>
    </row>
    <row r="100" spans="1:8" x14ac:dyDescent="0.25">
      <c r="A100" s="374"/>
      <c r="B100" s="379"/>
      <c r="C100" s="376"/>
      <c r="D100" s="376"/>
      <c r="E100" s="377"/>
      <c r="F100" s="377"/>
      <c r="G100" s="377"/>
      <c r="H100" s="377"/>
    </row>
    <row r="101" spans="1:8" x14ac:dyDescent="0.25">
      <c r="A101" s="374"/>
      <c r="B101" s="379"/>
      <c r="C101" s="376"/>
      <c r="D101" s="376"/>
      <c r="E101" s="377"/>
      <c r="F101" s="377"/>
      <c r="G101" s="377"/>
      <c r="H101" s="377"/>
    </row>
    <row r="102" spans="1:8" x14ac:dyDescent="0.25">
      <c r="A102" s="374"/>
      <c r="B102" s="379"/>
      <c r="C102" s="376"/>
      <c r="D102" s="376"/>
      <c r="E102" s="377"/>
      <c r="F102" s="377"/>
      <c r="G102" s="377"/>
      <c r="H102" s="377"/>
    </row>
    <row r="103" spans="1:8" x14ac:dyDescent="0.25">
      <c r="A103" s="374"/>
      <c r="B103" s="379"/>
      <c r="C103" s="376"/>
      <c r="D103" s="376"/>
      <c r="E103" s="377"/>
      <c r="F103" s="377"/>
      <c r="G103" s="377"/>
      <c r="H103" s="377"/>
    </row>
    <row r="104" spans="1:8" x14ac:dyDescent="0.25">
      <c r="A104" s="374"/>
      <c r="B104" s="379"/>
      <c r="C104" s="376"/>
      <c r="D104" s="376"/>
      <c r="E104" s="377"/>
      <c r="F104" s="377"/>
      <c r="G104" s="377"/>
      <c r="H104" s="377"/>
    </row>
    <row r="105" spans="1:8" x14ac:dyDescent="0.25">
      <c r="A105" s="374"/>
      <c r="B105" s="379"/>
      <c r="C105" s="376"/>
      <c r="D105" s="376"/>
      <c r="E105" s="377"/>
      <c r="F105" s="377"/>
      <c r="G105" s="377"/>
      <c r="H105" s="377"/>
    </row>
    <row r="106" spans="1:8" x14ac:dyDescent="0.25">
      <c r="A106" s="374"/>
      <c r="B106" s="379"/>
      <c r="C106" s="376"/>
      <c r="D106" s="376"/>
      <c r="E106" s="377"/>
      <c r="F106" s="377"/>
      <c r="G106" s="377"/>
      <c r="H106" s="377"/>
    </row>
    <row r="107" spans="1:8" x14ac:dyDescent="0.25">
      <c r="A107" s="374"/>
      <c r="B107" s="379"/>
      <c r="C107" s="376"/>
      <c r="D107" s="376"/>
      <c r="E107" s="377"/>
      <c r="F107" s="377"/>
      <c r="G107" s="377"/>
      <c r="H107" s="377"/>
    </row>
    <row r="108" spans="1:8" x14ac:dyDescent="0.25">
      <c r="A108" s="374"/>
      <c r="B108" s="379"/>
      <c r="C108" s="376"/>
      <c r="D108" s="376"/>
      <c r="E108" s="377"/>
      <c r="F108" s="377"/>
      <c r="G108" s="377"/>
      <c r="H108" s="377"/>
    </row>
    <row r="109" spans="1:8" x14ac:dyDescent="0.25">
      <c r="A109" s="374"/>
      <c r="B109" s="379"/>
      <c r="C109" s="376"/>
      <c r="D109" s="376"/>
      <c r="E109" s="377"/>
      <c r="F109" s="377"/>
      <c r="G109" s="377"/>
      <c r="H109" s="377"/>
    </row>
    <row r="110" spans="1:8" x14ac:dyDescent="0.25">
      <c r="A110" s="374"/>
      <c r="B110" s="379"/>
      <c r="C110" s="376"/>
      <c r="D110" s="376"/>
      <c r="E110" s="377"/>
      <c r="F110" s="377"/>
      <c r="G110" s="377"/>
      <c r="H110" s="377"/>
    </row>
    <row r="111" spans="1:8" x14ac:dyDescent="0.25">
      <c r="A111" s="374"/>
      <c r="B111" s="379"/>
      <c r="C111" s="376"/>
      <c r="D111" s="376"/>
      <c r="E111" s="377"/>
      <c r="F111" s="377"/>
      <c r="G111" s="377"/>
      <c r="H111" s="377"/>
    </row>
    <row r="112" spans="1:8" x14ac:dyDescent="0.25">
      <c r="A112" s="374"/>
      <c r="B112" s="379"/>
      <c r="C112" s="376"/>
      <c r="D112" s="376"/>
      <c r="E112" s="377"/>
      <c r="F112" s="377"/>
      <c r="G112" s="377"/>
      <c r="H112" s="377"/>
    </row>
    <row r="113" spans="1:8" x14ac:dyDescent="0.25">
      <c r="A113" s="374"/>
      <c r="B113" s="379"/>
      <c r="C113" s="376"/>
      <c r="D113" s="376"/>
      <c r="E113" s="377"/>
      <c r="F113" s="377"/>
      <c r="G113" s="377"/>
      <c r="H113" s="377"/>
    </row>
    <row r="114" spans="1:8" x14ac:dyDescent="0.25">
      <c r="A114" s="374"/>
      <c r="B114" s="379"/>
      <c r="C114" s="376"/>
      <c r="D114" s="376"/>
      <c r="E114" s="377"/>
      <c r="F114" s="377"/>
      <c r="G114" s="377"/>
      <c r="H114" s="377"/>
    </row>
    <row r="115" spans="1:8" x14ac:dyDescent="0.25">
      <c r="A115" s="374"/>
      <c r="B115" s="379"/>
      <c r="C115" s="376"/>
      <c r="D115" s="376"/>
      <c r="E115" s="377"/>
      <c r="F115" s="377"/>
      <c r="G115" s="377"/>
      <c r="H115" s="377"/>
    </row>
    <row r="116" spans="1:8" x14ac:dyDescent="0.25">
      <c r="A116" s="374"/>
      <c r="B116" s="379"/>
      <c r="C116" s="376"/>
      <c r="D116" s="376"/>
      <c r="E116" s="377"/>
      <c r="F116" s="377"/>
      <c r="G116" s="377"/>
      <c r="H116" s="377"/>
    </row>
    <row r="117" spans="1:8" x14ac:dyDescent="0.25">
      <c r="A117" s="374"/>
      <c r="B117" s="379"/>
      <c r="C117" s="376"/>
      <c r="D117" s="376"/>
      <c r="E117" s="377"/>
      <c r="F117" s="377"/>
      <c r="G117" s="377"/>
      <c r="H117" s="377"/>
    </row>
    <row r="118" spans="1:8" x14ac:dyDescent="0.25">
      <c r="A118" s="374"/>
      <c r="B118" s="379"/>
      <c r="C118" s="376"/>
      <c r="D118" s="376"/>
      <c r="E118" s="377"/>
      <c r="F118" s="377"/>
      <c r="G118" s="377"/>
      <c r="H118" s="377"/>
    </row>
    <row r="119" spans="1:8" x14ac:dyDescent="0.25">
      <c r="A119" s="374"/>
      <c r="B119" s="379"/>
      <c r="C119" s="376"/>
      <c r="D119" s="376"/>
      <c r="E119" s="377"/>
      <c r="F119" s="377"/>
      <c r="G119" s="377"/>
      <c r="H119" s="377"/>
    </row>
    <row r="120" spans="1:8" x14ac:dyDescent="0.25">
      <c r="A120" s="374"/>
      <c r="B120" s="379"/>
      <c r="C120" s="376"/>
      <c r="D120" s="376"/>
      <c r="E120" s="377"/>
      <c r="F120" s="377"/>
      <c r="G120" s="377"/>
      <c r="H120" s="377"/>
    </row>
    <row r="121" spans="1:8" x14ac:dyDescent="0.25">
      <c r="A121" s="374"/>
      <c r="B121" s="379"/>
      <c r="C121" s="376"/>
      <c r="D121" s="376"/>
      <c r="E121" s="377"/>
      <c r="F121" s="377"/>
      <c r="G121" s="377"/>
      <c r="H121" s="377"/>
    </row>
    <row r="122" spans="1:8" x14ac:dyDescent="0.25">
      <c r="A122" s="374"/>
      <c r="B122" s="379"/>
      <c r="C122" s="376"/>
      <c r="D122" s="376"/>
      <c r="E122" s="377"/>
      <c r="F122" s="377"/>
      <c r="G122" s="377"/>
      <c r="H122" s="377"/>
    </row>
    <row r="123" spans="1:8" x14ac:dyDescent="0.25">
      <c r="A123" s="374"/>
      <c r="B123" s="379"/>
      <c r="C123" s="376"/>
      <c r="D123" s="376"/>
      <c r="E123" s="377"/>
      <c r="F123" s="377"/>
      <c r="G123" s="377"/>
      <c r="H123" s="377"/>
    </row>
    <row r="124" spans="1:8" x14ac:dyDescent="0.25">
      <c r="A124" s="374"/>
      <c r="B124" s="379"/>
      <c r="C124" s="376"/>
      <c r="D124" s="376"/>
      <c r="E124" s="377"/>
      <c r="F124" s="377"/>
      <c r="G124" s="377"/>
      <c r="H124" s="377"/>
    </row>
    <row r="125" spans="1:8" x14ac:dyDescent="0.25">
      <c r="A125" s="374"/>
      <c r="B125" s="379"/>
      <c r="C125" s="376"/>
      <c r="D125" s="376"/>
      <c r="E125" s="377"/>
      <c r="F125" s="377"/>
      <c r="G125" s="377"/>
      <c r="H125" s="377"/>
    </row>
    <row r="126" spans="1:8" x14ac:dyDescent="0.25">
      <c r="A126" s="374"/>
      <c r="B126" s="379"/>
      <c r="C126" s="376"/>
      <c r="D126" s="376"/>
      <c r="E126" s="377"/>
      <c r="F126" s="377"/>
      <c r="G126" s="377"/>
      <c r="H126" s="377"/>
    </row>
    <row r="127" spans="1:8" x14ac:dyDescent="0.25">
      <c r="A127" s="374"/>
      <c r="B127" s="379"/>
      <c r="C127" s="376"/>
      <c r="D127" s="376"/>
      <c r="E127" s="377"/>
      <c r="F127" s="377"/>
      <c r="G127" s="377"/>
      <c r="H127" s="377"/>
    </row>
    <row r="128" spans="1:8" x14ac:dyDescent="0.25">
      <c r="A128" s="374"/>
      <c r="B128" s="379"/>
      <c r="C128" s="376"/>
      <c r="D128" s="376"/>
      <c r="E128" s="377"/>
      <c r="F128" s="377"/>
      <c r="G128" s="377"/>
      <c r="H128" s="377"/>
    </row>
    <row r="129" spans="1:8" x14ac:dyDescent="0.25">
      <c r="A129" s="374"/>
      <c r="B129" s="379"/>
      <c r="C129" s="376"/>
      <c r="D129" s="376"/>
      <c r="E129" s="377"/>
      <c r="F129" s="377"/>
      <c r="G129" s="377"/>
      <c r="H129" s="377"/>
    </row>
    <row r="130" spans="1:8" x14ac:dyDescent="0.25">
      <c r="A130" s="374"/>
      <c r="B130" s="379"/>
      <c r="C130" s="376"/>
      <c r="D130" s="376"/>
      <c r="E130" s="377"/>
      <c r="F130" s="377"/>
      <c r="G130" s="377"/>
      <c r="H130" s="377"/>
    </row>
    <row r="131" spans="1:8" x14ac:dyDescent="0.25">
      <c r="A131" s="374"/>
      <c r="B131" s="379"/>
      <c r="C131" s="376"/>
      <c r="D131" s="376"/>
      <c r="E131" s="377"/>
      <c r="F131" s="377"/>
      <c r="G131" s="377"/>
      <c r="H131" s="377"/>
    </row>
    <row r="132" spans="1:8" x14ac:dyDescent="0.25">
      <c r="A132" s="374"/>
      <c r="B132" s="379"/>
      <c r="C132" s="376"/>
      <c r="D132" s="376"/>
      <c r="E132" s="377"/>
      <c r="F132" s="377"/>
      <c r="G132" s="377"/>
      <c r="H132" s="377"/>
    </row>
    <row r="133" spans="1:8" x14ac:dyDescent="0.25">
      <c r="A133" s="374"/>
      <c r="B133" s="379"/>
      <c r="C133" s="376"/>
      <c r="D133" s="376"/>
      <c r="E133" s="377"/>
      <c r="F133" s="377"/>
      <c r="G133" s="377"/>
      <c r="H133" s="377"/>
    </row>
    <row r="134" spans="1:8" x14ac:dyDescent="0.25">
      <c r="A134" s="374"/>
      <c r="B134" s="379"/>
      <c r="C134" s="376"/>
      <c r="D134" s="376"/>
      <c r="E134" s="377"/>
      <c r="F134" s="377"/>
      <c r="G134" s="377"/>
      <c r="H134" s="377"/>
    </row>
    <row r="135" spans="1:8" x14ac:dyDescent="0.25">
      <c r="A135" s="374"/>
      <c r="B135" s="379"/>
      <c r="C135" s="376"/>
      <c r="D135" s="376"/>
      <c r="E135" s="377"/>
      <c r="F135" s="377"/>
      <c r="G135" s="377"/>
      <c r="H135" s="377"/>
    </row>
    <row r="136" spans="1:8" x14ac:dyDescent="0.25">
      <c r="A136" s="374"/>
      <c r="B136" s="379"/>
      <c r="C136" s="376"/>
      <c r="D136" s="376"/>
      <c r="E136" s="377"/>
      <c r="F136" s="377"/>
      <c r="G136" s="377"/>
      <c r="H136" s="377"/>
    </row>
    <row r="137" spans="1:8" x14ac:dyDescent="0.25">
      <c r="A137" s="374"/>
      <c r="B137" s="379"/>
      <c r="C137" s="376"/>
      <c r="D137" s="376"/>
      <c r="E137" s="377"/>
      <c r="F137" s="377"/>
      <c r="G137" s="377"/>
      <c r="H137" s="377"/>
    </row>
    <row r="138" spans="1:8" x14ac:dyDescent="0.25">
      <c r="A138" s="374"/>
      <c r="B138" s="379"/>
      <c r="C138" s="376"/>
      <c r="D138" s="376"/>
      <c r="E138" s="377"/>
      <c r="F138" s="377"/>
      <c r="G138" s="377"/>
      <c r="H138" s="377"/>
    </row>
    <row r="139" spans="1:8" x14ac:dyDescent="0.25">
      <c r="A139" s="374"/>
      <c r="B139" s="379"/>
      <c r="C139" s="376"/>
      <c r="D139" s="376"/>
      <c r="E139" s="377"/>
      <c r="F139" s="377"/>
      <c r="G139" s="377"/>
      <c r="H139" s="377"/>
    </row>
    <row r="140" spans="1:8" x14ac:dyDescent="0.25">
      <c r="A140" s="374"/>
      <c r="B140" s="379"/>
      <c r="C140" s="376"/>
      <c r="D140" s="376"/>
      <c r="E140" s="377"/>
      <c r="F140" s="377"/>
      <c r="G140" s="377"/>
      <c r="H140" s="377"/>
    </row>
    <row r="141" spans="1:8" x14ac:dyDescent="0.25">
      <c r="A141" s="374"/>
      <c r="B141" s="379"/>
      <c r="C141" s="376"/>
      <c r="D141" s="376"/>
      <c r="E141" s="377"/>
      <c r="F141" s="377"/>
      <c r="G141" s="377"/>
      <c r="H141" s="377"/>
    </row>
    <row r="142" spans="1:8" x14ac:dyDescent="0.25">
      <c r="A142" s="374"/>
      <c r="B142" s="379"/>
      <c r="C142" s="376"/>
      <c r="D142" s="376"/>
      <c r="E142" s="377"/>
      <c r="F142" s="377"/>
      <c r="G142" s="377"/>
      <c r="H142" s="377"/>
    </row>
    <row r="143" spans="1:8" x14ac:dyDescent="0.25">
      <c r="A143" s="374"/>
      <c r="B143" s="379"/>
      <c r="C143" s="376"/>
      <c r="D143" s="376"/>
      <c r="E143" s="377"/>
      <c r="F143" s="377"/>
      <c r="G143" s="377"/>
      <c r="H143" s="377"/>
    </row>
    <row r="144" spans="1:8" x14ac:dyDescent="0.25">
      <c r="A144" s="374"/>
      <c r="B144" s="379"/>
      <c r="C144" s="376"/>
      <c r="D144" s="376"/>
      <c r="E144" s="377"/>
      <c r="F144" s="377"/>
      <c r="G144" s="377"/>
      <c r="H144" s="377"/>
    </row>
    <row r="145" spans="1:8" x14ac:dyDescent="0.25">
      <c r="A145" s="374"/>
      <c r="B145" s="379"/>
      <c r="C145" s="376"/>
      <c r="D145" s="376"/>
      <c r="E145" s="377"/>
      <c r="F145" s="377"/>
      <c r="G145" s="377"/>
      <c r="H145" s="377"/>
    </row>
    <row r="146" spans="1:8" x14ac:dyDescent="0.25">
      <c r="A146" s="374"/>
      <c r="B146" s="379"/>
      <c r="C146" s="376"/>
      <c r="D146" s="376"/>
      <c r="E146" s="377"/>
      <c r="F146" s="377"/>
      <c r="G146" s="377"/>
      <c r="H146" s="377"/>
    </row>
    <row r="147" spans="1:8" x14ac:dyDescent="0.25">
      <c r="A147" s="374"/>
      <c r="B147" s="379"/>
      <c r="C147" s="376"/>
      <c r="D147" s="376"/>
      <c r="E147" s="377"/>
      <c r="F147" s="377"/>
      <c r="G147" s="377"/>
      <c r="H147" s="377"/>
    </row>
    <row r="148" spans="1:8" x14ac:dyDescent="0.25">
      <c r="A148" s="374"/>
      <c r="B148" s="379"/>
      <c r="C148" s="376"/>
      <c r="D148" s="376"/>
      <c r="E148" s="377"/>
      <c r="F148" s="377"/>
      <c r="G148" s="377"/>
      <c r="H148" s="377"/>
    </row>
    <row r="149" spans="1:8" x14ac:dyDescent="0.25">
      <c r="A149" s="374"/>
      <c r="B149" s="379"/>
      <c r="C149" s="376"/>
      <c r="D149" s="376"/>
      <c r="E149" s="377"/>
      <c r="F149" s="377"/>
      <c r="G149" s="377"/>
      <c r="H149" s="377"/>
    </row>
    <row r="150" spans="1:8" x14ac:dyDescent="0.25">
      <c r="A150" s="374"/>
      <c r="B150" s="379"/>
      <c r="C150" s="376"/>
      <c r="D150" s="376"/>
      <c r="E150" s="377"/>
      <c r="F150" s="377"/>
      <c r="G150" s="377"/>
      <c r="H150" s="377"/>
    </row>
    <row r="151" spans="1:8" x14ac:dyDescent="0.25">
      <c r="A151" s="374"/>
      <c r="B151" s="379"/>
      <c r="C151" s="376"/>
      <c r="D151" s="376"/>
      <c r="E151" s="377"/>
      <c r="F151" s="377"/>
      <c r="G151" s="377"/>
      <c r="H151" s="377"/>
    </row>
    <row r="152" spans="1:8" x14ac:dyDescent="0.25">
      <c r="A152" s="374"/>
      <c r="B152" s="379"/>
      <c r="C152" s="376"/>
      <c r="D152" s="376"/>
      <c r="E152" s="377"/>
      <c r="F152" s="377"/>
      <c r="G152" s="377"/>
      <c r="H152" s="377"/>
    </row>
    <row r="153" spans="1:8" x14ac:dyDescent="0.25">
      <c r="A153" s="374"/>
      <c r="B153" s="379"/>
      <c r="C153" s="376"/>
      <c r="D153" s="376"/>
      <c r="E153" s="377"/>
      <c r="F153" s="377"/>
      <c r="G153" s="377"/>
      <c r="H153" s="377"/>
    </row>
    <row r="154" spans="1:8" x14ac:dyDescent="0.25">
      <c r="A154" s="374"/>
      <c r="B154" s="379"/>
      <c r="C154" s="376"/>
      <c r="D154" s="376"/>
      <c r="E154" s="377"/>
      <c r="F154" s="377"/>
      <c r="G154" s="377"/>
      <c r="H154" s="377"/>
    </row>
    <row r="155" spans="1:8" x14ac:dyDescent="0.25">
      <c r="A155" s="374"/>
      <c r="B155" s="379"/>
      <c r="C155" s="376"/>
      <c r="D155" s="376"/>
      <c r="E155" s="377"/>
      <c r="F155" s="377"/>
      <c r="G155" s="377"/>
      <c r="H155" s="377"/>
    </row>
    <row r="156" spans="1:8" x14ac:dyDescent="0.25">
      <c r="A156" s="374"/>
      <c r="B156" s="379"/>
      <c r="C156" s="376"/>
      <c r="D156" s="376"/>
      <c r="E156" s="377"/>
      <c r="F156" s="377"/>
      <c r="G156" s="377"/>
      <c r="H156" s="377"/>
    </row>
    <row r="157" spans="1:8" x14ac:dyDescent="0.25">
      <c r="A157" s="374"/>
      <c r="B157" s="379"/>
      <c r="C157" s="376"/>
      <c r="D157" s="376"/>
      <c r="E157" s="377"/>
      <c r="F157" s="377"/>
      <c r="G157" s="377"/>
      <c r="H157" s="377"/>
    </row>
    <row r="158" spans="1:8" x14ac:dyDescent="0.25">
      <c r="A158" s="374"/>
      <c r="B158" s="379"/>
      <c r="C158" s="376"/>
      <c r="D158" s="376"/>
      <c r="E158" s="377"/>
      <c r="F158" s="377"/>
      <c r="G158" s="377"/>
      <c r="H158" s="377"/>
    </row>
    <row r="159" spans="1:8" x14ac:dyDescent="0.25">
      <c r="A159" s="374"/>
      <c r="B159" s="379"/>
      <c r="C159" s="376"/>
      <c r="D159" s="376"/>
      <c r="E159" s="377"/>
      <c r="F159" s="377"/>
      <c r="G159" s="377"/>
      <c r="H159" s="377"/>
    </row>
    <row r="160" spans="1:8" x14ac:dyDescent="0.25">
      <c r="A160" s="374"/>
      <c r="B160" s="379"/>
      <c r="C160" s="376"/>
      <c r="D160" s="376"/>
      <c r="E160" s="377"/>
      <c r="F160" s="377"/>
      <c r="G160" s="377"/>
      <c r="H160" s="377"/>
    </row>
    <row r="161" spans="1:8" x14ac:dyDescent="0.25">
      <c r="A161" s="374"/>
      <c r="B161" s="379"/>
      <c r="C161" s="376"/>
      <c r="D161" s="376"/>
      <c r="E161" s="377"/>
      <c r="F161" s="377"/>
      <c r="G161" s="377"/>
      <c r="H161" s="377"/>
    </row>
    <row r="162" spans="1:8" x14ac:dyDescent="0.25">
      <c r="A162" s="374"/>
      <c r="B162" s="379"/>
      <c r="C162" s="376"/>
      <c r="D162" s="376"/>
      <c r="E162" s="377"/>
      <c r="F162" s="377"/>
      <c r="G162" s="377"/>
      <c r="H162" s="377"/>
    </row>
    <row r="163" spans="1:8" x14ac:dyDescent="0.25">
      <c r="A163" s="374"/>
      <c r="B163" s="379"/>
      <c r="C163" s="376"/>
      <c r="D163" s="376"/>
      <c r="E163" s="377"/>
      <c r="F163" s="377"/>
      <c r="G163" s="377"/>
      <c r="H163" s="377"/>
    </row>
    <row r="164" spans="1:8" x14ac:dyDescent="0.25">
      <c r="A164" s="374"/>
      <c r="B164" s="379"/>
      <c r="C164" s="376"/>
      <c r="D164" s="376"/>
      <c r="E164" s="377"/>
      <c r="F164" s="377"/>
      <c r="G164" s="377"/>
      <c r="H164" s="377"/>
    </row>
    <row r="165" spans="1:8" x14ac:dyDescent="0.25">
      <c r="A165" s="374"/>
      <c r="B165" s="379"/>
      <c r="C165" s="376"/>
      <c r="D165" s="376"/>
      <c r="E165" s="377"/>
      <c r="F165" s="377"/>
      <c r="G165" s="377"/>
      <c r="H165" s="377"/>
    </row>
    <row r="166" spans="1:8" x14ac:dyDescent="0.25">
      <c r="A166" s="374"/>
      <c r="B166" s="379"/>
      <c r="C166" s="376"/>
      <c r="D166" s="376"/>
      <c r="E166" s="377"/>
      <c r="F166" s="377"/>
      <c r="G166" s="377"/>
      <c r="H166" s="377"/>
    </row>
    <row r="167" spans="1:8" x14ac:dyDescent="0.25">
      <c r="A167" s="374"/>
      <c r="B167" s="379"/>
      <c r="C167" s="376"/>
      <c r="D167" s="376"/>
      <c r="E167" s="377"/>
      <c r="F167" s="377"/>
      <c r="G167" s="377"/>
      <c r="H167" s="377"/>
    </row>
    <row r="168" spans="1:8" x14ac:dyDescent="0.25">
      <c r="A168" s="374"/>
      <c r="B168" s="379"/>
      <c r="C168" s="376"/>
      <c r="D168" s="376"/>
      <c r="E168" s="377"/>
      <c r="F168" s="377"/>
      <c r="G168" s="377"/>
      <c r="H168" s="377"/>
    </row>
    <row r="169" spans="1:8" x14ac:dyDescent="0.25">
      <c r="A169" s="374"/>
      <c r="B169" s="379"/>
      <c r="C169" s="376"/>
      <c r="D169" s="376"/>
      <c r="E169" s="377"/>
      <c r="F169" s="377"/>
      <c r="G169" s="377"/>
      <c r="H169" s="377"/>
    </row>
    <row r="170" spans="1:8" x14ac:dyDescent="0.25">
      <c r="A170" s="374"/>
      <c r="B170" s="379"/>
      <c r="C170" s="376"/>
      <c r="D170" s="376"/>
      <c r="E170" s="377"/>
      <c r="F170" s="377"/>
      <c r="G170" s="377"/>
      <c r="H170" s="377"/>
    </row>
    <row r="171" spans="1:8" x14ac:dyDescent="0.25">
      <c r="A171" s="374"/>
      <c r="B171" s="379"/>
      <c r="C171" s="376"/>
      <c r="D171" s="376"/>
      <c r="E171" s="377"/>
      <c r="F171" s="377"/>
      <c r="G171" s="377"/>
      <c r="H171" s="377"/>
    </row>
    <row r="172" spans="1:8" x14ac:dyDescent="0.25">
      <c r="A172" s="374"/>
      <c r="B172" s="379"/>
      <c r="C172" s="376"/>
      <c r="D172" s="376"/>
      <c r="E172" s="377"/>
      <c r="F172" s="377"/>
      <c r="G172" s="377"/>
      <c r="H172" s="377"/>
    </row>
    <row r="173" spans="1:8" x14ac:dyDescent="0.25">
      <c r="A173" s="374"/>
      <c r="B173" s="379"/>
      <c r="C173" s="376"/>
      <c r="D173" s="376"/>
      <c r="E173" s="377"/>
      <c r="F173" s="377"/>
      <c r="G173" s="377"/>
      <c r="H173" s="377"/>
    </row>
    <row r="174" spans="1:8" x14ac:dyDescent="0.25">
      <c r="A174" s="374"/>
      <c r="B174" s="379"/>
      <c r="C174" s="376"/>
      <c r="D174" s="376"/>
      <c r="E174" s="377"/>
      <c r="F174" s="377"/>
      <c r="G174" s="377"/>
      <c r="H174" s="377"/>
    </row>
    <row r="175" spans="1:8" x14ac:dyDescent="0.25">
      <c r="A175" s="374"/>
      <c r="B175" s="379"/>
      <c r="C175" s="376"/>
      <c r="D175" s="376"/>
      <c r="E175" s="377"/>
      <c r="F175" s="377"/>
      <c r="G175" s="377"/>
      <c r="H175" s="377"/>
    </row>
    <row r="176" spans="1:8" x14ac:dyDescent="0.25">
      <c r="A176" s="374"/>
      <c r="B176" s="379"/>
      <c r="C176" s="376"/>
      <c r="D176" s="376"/>
      <c r="E176" s="377"/>
      <c r="F176" s="377"/>
      <c r="G176" s="377"/>
      <c r="H176" s="377"/>
    </row>
    <row r="177" spans="1:8" x14ac:dyDescent="0.25">
      <c r="A177" s="374"/>
      <c r="B177" s="379"/>
      <c r="C177" s="376"/>
      <c r="D177" s="376"/>
      <c r="E177" s="377"/>
      <c r="F177" s="377"/>
      <c r="G177" s="377"/>
      <c r="H177" s="377"/>
    </row>
    <row r="178" spans="1:8" x14ac:dyDescent="0.25">
      <c r="A178" s="374"/>
      <c r="B178" s="379"/>
      <c r="C178" s="376"/>
      <c r="D178" s="376"/>
      <c r="E178" s="377"/>
      <c r="F178" s="377"/>
      <c r="G178" s="377"/>
      <c r="H178" s="377"/>
    </row>
    <row r="179" spans="1:8" x14ac:dyDescent="0.25">
      <c r="A179" s="374"/>
      <c r="B179" s="379"/>
      <c r="C179" s="376"/>
      <c r="D179" s="376"/>
      <c r="E179" s="377"/>
      <c r="F179" s="377"/>
      <c r="G179" s="377"/>
      <c r="H179" s="377"/>
    </row>
    <row r="180" spans="1:8" x14ac:dyDescent="0.25">
      <c r="A180" s="374"/>
      <c r="B180" s="379"/>
      <c r="C180" s="376"/>
      <c r="D180" s="376"/>
      <c r="E180" s="377"/>
      <c r="F180" s="377"/>
      <c r="G180" s="377"/>
      <c r="H180" s="377"/>
    </row>
    <row r="181" spans="1:8" x14ac:dyDescent="0.25">
      <c r="A181" s="374"/>
      <c r="B181" s="379"/>
      <c r="C181" s="376"/>
      <c r="D181" s="376"/>
      <c r="E181" s="377"/>
      <c r="F181" s="377"/>
      <c r="G181" s="377"/>
      <c r="H181" s="377"/>
    </row>
    <row r="182" spans="1:8" x14ac:dyDescent="0.25">
      <c r="A182" s="374"/>
      <c r="B182" s="379"/>
      <c r="C182" s="376"/>
      <c r="D182" s="376"/>
      <c r="E182" s="377"/>
      <c r="F182" s="377"/>
      <c r="G182" s="377"/>
      <c r="H182" s="377"/>
    </row>
    <row r="183" spans="1:8" x14ac:dyDescent="0.25">
      <c r="A183" s="374"/>
      <c r="B183" s="379"/>
      <c r="C183" s="376"/>
      <c r="D183" s="376"/>
      <c r="E183" s="377"/>
      <c r="F183" s="377"/>
      <c r="G183" s="377"/>
      <c r="H183" s="377"/>
    </row>
    <row r="184" spans="1:8" x14ac:dyDescent="0.25">
      <c r="A184" s="374"/>
      <c r="B184" s="379"/>
      <c r="C184" s="376"/>
      <c r="D184" s="376"/>
      <c r="E184" s="377"/>
      <c r="F184" s="377"/>
      <c r="G184" s="377"/>
      <c r="H184" s="377"/>
    </row>
    <row r="185" spans="1:8" x14ac:dyDescent="0.25">
      <c r="A185" s="374"/>
      <c r="B185" s="379"/>
      <c r="C185" s="376"/>
      <c r="D185" s="376"/>
      <c r="E185" s="377"/>
      <c r="F185" s="377"/>
      <c r="G185" s="377"/>
      <c r="H185" s="377"/>
    </row>
    <row r="186" spans="1:8" x14ac:dyDescent="0.25">
      <c r="A186" s="374"/>
      <c r="B186" s="379"/>
      <c r="C186" s="376"/>
      <c r="D186" s="376"/>
      <c r="E186" s="377"/>
      <c r="F186" s="377"/>
      <c r="G186" s="377"/>
      <c r="H186" s="377"/>
    </row>
    <row r="187" spans="1:8" x14ac:dyDescent="0.25">
      <c r="A187" s="374"/>
      <c r="B187" s="379"/>
      <c r="C187" s="376"/>
      <c r="D187" s="376"/>
      <c r="E187" s="377"/>
      <c r="F187" s="377"/>
      <c r="G187" s="377"/>
      <c r="H187" s="377"/>
    </row>
    <row r="188" spans="1:8" x14ac:dyDescent="0.25">
      <c r="A188" s="374"/>
      <c r="B188" s="379"/>
      <c r="C188" s="376"/>
      <c r="D188" s="376"/>
      <c r="E188" s="377"/>
      <c r="F188" s="377"/>
      <c r="G188" s="377"/>
      <c r="H188" s="377"/>
    </row>
    <row r="189" spans="1:8" x14ac:dyDescent="0.25">
      <c r="A189" s="374"/>
      <c r="B189" s="379"/>
      <c r="C189" s="376"/>
      <c r="D189" s="376"/>
      <c r="E189" s="377"/>
      <c r="F189" s="377"/>
      <c r="G189" s="377"/>
      <c r="H189" s="377"/>
    </row>
    <row r="190" spans="1:8" x14ac:dyDescent="0.25">
      <c r="A190" s="374"/>
      <c r="B190" s="379"/>
      <c r="C190" s="376"/>
      <c r="D190" s="376"/>
      <c r="E190" s="377"/>
      <c r="F190" s="377"/>
      <c r="G190" s="377"/>
      <c r="H190" s="377"/>
    </row>
    <row r="191" spans="1:8" x14ac:dyDescent="0.25">
      <c r="A191" s="374"/>
      <c r="B191" s="379"/>
      <c r="C191" s="376"/>
      <c r="D191" s="376"/>
      <c r="E191" s="377"/>
      <c r="F191" s="377"/>
      <c r="G191" s="377"/>
      <c r="H191" s="377"/>
    </row>
    <row r="192" spans="1:8" x14ac:dyDescent="0.25">
      <c r="A192" s="374"/>
      <c r="B192" s="379"/>
      <c r="C192" s="376"/>
      <c r="D192" s="376"/>
      <c r="E192" s="377"/>
      <c r="F192" s="377"/>
      <c r="G192" s="377"/>
      <c r="H192" s="377"/>
    </row>
    <row r="193" spans="1:8" x14ac:dyDescent="0.25">
      <c r="A193" s="374"/>
      <c r="B193" s="379"/>
      <c r="C193" s="376"/>
      <c r="D193" s="376"/>
      <c r="E193" s="377"/>
      <c r="F193" s="377"/>
      <c r="G193" s="377"/>
      <c r="H193" s="377"/>
    </row>
    <row r="194" spans="1:8" x14ac:dyDescent="0.25">
      <c r="A194" s="374"/>
      <c r="B194" s="379"/>
      <c r="C194" s="376"/>
      <c r="D194" s="376"/>
      <c r="E194" s="377"/>
      <c r="F194" s="377"/>
      <c r="G194" s="377"/>
      <c r="H194" s="377"/>
    </row>
    <row r="195" spans="1:8" x14ac:dyDescent="0.25">
      <c r="A195" s="374"/>
      <c r="B195" s="379"/>
      <c r="C195" s="376"/>
      <c r="D195" s="376"/>
      <c r="E195" s="377"/>
      <c r="F195" s="377"/>
      <c r="G195" s="377"/>
      <c r="H195" s="377"/>
    </row>
    <row r="196" spans="1:8" x14ac:dyDescent="0.25">
      <c r="A196" s="374"/>
      <c r="B196" s="379"/>
      <c r="C196" s="376"/>
      <c r="D196" s="376"/>
      <c r="E196" s="377"/>
      <c r="F196" s="377"/>
      <c r="G196" s="377"/>
      <c r="H196" s="377"/>
    </row>
    <row r="197" spans="1:8" x14ac:dyDescent="0.25">
      <c r="A197" s="374"/>
      <c r="B197" s="379"/>
      <c r="C197" s="376"/>
      <c r="D197" s="376"/>
      <c r="E197" s="377"/>
      <c r="F197" s="377"/>
      <c r="G197" s="377"/>
      <c r="H197" s="377"/>
    </row>
    <row r="198" spans="1:8" x14ac:dyDescent="0.25">
      <c r="A198" s="374"/>
      <c r="B198" s="379"/>
      <c r="C198" s="376"/>
      <c r="D198" s="376"/>
      <c r="E198" s="377"/>
      <c r="F198" s="377"/>
      <c r="G198" s="377"/>
      <c r="H198" s="377"/>
    </row>
    <row r="199" spans="1:8" x14ac:dyDescent="0.25">
      <c r="A199" s="374"/>
      <c r="B199" s="379"/>
      <c r="C199" s="376"/>
      <c r="D199" s="376"/>
      <c r="E199" s="377"/>
      <c r="F199" s="377"/>
      <c r="G199" s="377"/>
      <c r="H199" s="377"/>
    </row>
    <row r="200" spans="1:8" x14ac:dyDescent="0.25">
      <c r="A200" s="374"/>
      <c r="B200" s="379"/>
      <c r="C200" s="376"/>
      <c r="D200" s="376"/>
      <c r="E200" s="377"/>
      <c r="F200" s="377"/>
      <c r="G200" s="377"/>
      <c r="H200" s="377"/>
    </row>
    <row r="201" spans="1:8" x14ac:dyDescent="0.25">
      <c r="A201" s="374"/>
      <c r="B201" s="379"/>
      <c r="C201" s="376"/>
      <c r="D201" s="376"/>
      <c r="E201" s="377"/>
      <c r="F201" s="377"/>
      <c r="G201" s="377"/>
      <c r="H201" s="377"/>
    </row>
  </sheetData>
  <mergeCells count="21">
    <mergeCell ref="A14:H15"/>
    <mergeCell ref="A9:B9"/>
    <mergeCell ref="C9:E9"/>
    <mergeCell ref="A10:B10"/>
    <mergeCell ref="C10:E10"/>
    <mergeCell ref="C11:E11"/>
    <mergeCell ref="A12:B12"/>
    <mergeCell ref="C12:E12"/>
    <mergeCell ref="A8:B8"/>
    <mergeCell ref="C8:E8"/>
    <mergeCell ref="A2:B2"/>
    <mergeCell ref="C2:E2"/>
    <mergeCell ref="A3:B3"/>
    <mergeCell ref="C3:E3"/>
    <mergeCell ref="A4:B4"/>
    <mergeCell ref="C4:E4"/>
    <mergeCell ref="C5:E5"/>
    <mergeCell ref="A6:B6"/>
    <mergeCell ref="C6:E6"/>
    <mergeCell ref="A7:B7"/>
    <mergeCell ref="C7:E7"/>
  </mergeCells>
  <dataValidations count="7">
    <dataValidation type="decimal" operator="greaterThanOrEqual" allowBlank="1" showInputMessage="1" showErrorMessage="1" sqref="F19:G201" xr:uid="{00000000-0002-0000-0A00-000000000000}">
      <formula1>0</formula1>
    </dataValidation>
    <dataValidation type="decimal" operator="greaterThan" allowBlank="1" showInputMessage="1" showErrorMessage="1" sqref="H19:H201" xr:uid="{00000000-0002-0000-0A00-000001000000}">
      <formula1>0</formula1>
    </dataValidation>
    <dataValidation type="whole" operator="greaterThanOrEqual" allowBlank="1" showInputMessage="1" showErrorMessage="1" sqref="C6:E6" xr:uid="{00000000-0002-0000-0A00-000002000000}">
      <formula1>1</formula1>
    </dataValidation>
    <dataValidation type="date" operator="greaterThan" allowBlank="1" showInputMessage="1" showErrorMessage="1" sqref="C10:E10" xr:uid="{00000000-0002-0000-0A00-000003000000}">
      <formula1>36161</formula1>
    </dataValidation>
    <dataValidation operator="greaterThan" allowBlank="1" showInputMessage="1" showErrorMessage="1" sqref="C11:E11" xr:uid="{00000000-0002-0000-0A00-000004000000}"/>
    <dataValidation type="date" operator="greaterThan" allowBlank="1" showInputMessage="1" showErrorMessage="1" sqref="C4:E5" xr:uid="{00000000-0002-0000-0A00-000005000000}">
      <formula1>32874</formula1>
    </dataValidation>
    <dataValidation type="whole" operator="greaterThanOrEqual" allowBlank="1" showInputMessage="1" showErrorMessage="1" sqref="E18:E201 F18:H18" xr:uid="{00000000-0002-0000-0A00-000006000000}">
      <formula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D30"/>
  <sheetViews>
    <sheetView showGridLines="0" showZeros="0" topLeftCell="A22" workbookViewId="0">
      <selection activeCell="D15" sqref="D15"/>
    </sheetView>
  </sheetViews>
  <sheetFormatPr defaultRowHeight="15" x14ac:dyDescent="0.25"/>
  <cols>
    <col min="1" max="1" width="13.140625" style="244" customWidth="1"/>
    <col min="2" max="2" width="33.85546875" style="244" customWidth="1"/>
    <col min="3" max="3" width="22.5703125" style="244" customWidth="1"/>
    <col min="4" max="4" width="18.28515625" style="244" customWidth="1"/>
    <col min="5" max="16384" width="9.140625" style="244"/>
  </cols>
  <sheetData>
    <row r="1" spans="1:4" x14ac:dyDescent="0.25">
      <c r="B1" s="168"/>
      <c r="C1" s="168"/>
      <c r="D1" s="185" t="s">
        <v>192</v>
      </c>
    </row>
    <row r="2" spans="1:4" x14ac:dyDescent="0.25">
      <c r="A2" s="416" t="s">
        <v>1</v>
      </c>
      <c r="B2" s="416"/>
      <c r="C2" s="422"/>
      <c r="D2" s="422"/>
    </row>
    <row r="3" spans="1:4" x14ac:dyDescent="0.25">
      <c r="A3" s="416" t="s">
        <v>3</v>
      </c>
      <c r="B3" s="416"/>
      <c r="C3" s="418"/>
      <c r="D3" s="418"/>
    </row>
    <row r="4" spans="1:4" ht="12.75" customHeight="1" x14ac:dyDescent="0.25">
      <c r="A4" s="416" t="s">
        <v>4</v>
      </c>
      <c r="B4" s="416"/>
      <c r="C4" s="421"/>
      <c r="D4" s="418"/>
    </row>
    <row r="5" spans="1:4" ht="15" customHeight="1" x14ac:dyDescent="0.25">
      <c r="A5" s="416" t="s">
        <v>5</v>
      </c>
      <c r="B5" s="416"/>
      <c r="C5" s="421"/>
      <c r="D5" s="418"/>
    </row>
    <row r="6" spans="1:4" x14ac:dyDescent="0.25">
      <c r="A6" s="416" t="s">
        <v>6</v>
      </c>
      <c r="B6" s="416"/>
      <c r="C6" s="418"/>
      <c r="D6" s="418"/>
    </row>
    <row r="7" spans="1:4" x14ac:dyDescent="0.25">
      <c r="A7" s="416" t="s">
        <v>7</v>
      </c>
      <c r="B7" s="416"/>
      <c r="C7" s="418"/>
      <c r="D7" s="418"/>
    </row>
    <row r="8" spans="1:4" x14ac:dyDescent="0.25">
      <c r="A8" s="416" t="s">
        <v>8</v>
      </c>
      <c r="B8" s="416"/>
      <c r="C8" s="418"/>
      <c r="D8" s="418"/>
    </row>
    <row r="9" spans="1:4" x14ac:dyDescent="0.25">
      <c r="A9" s="416" t="s">
        <v>157</v>
      </c>
      <c r="B9" s="416"/>
      <c r="C9" s="418"/>
      <c r="D9" s="418"/>
    </row>
    <row r="10" spans="1:4" x14ac:dyDescent="0.25">
      <c r="A10" s="416" t="s">
        <v>9</v>
      </c>
      <c r="B10" s="416"/>
      <c r="C10" s="421"/>
      <c r="D10" s="418"/>
    </row>
    <row r="11" spans="1:4" x14ac:dyDescent="0.25">
      <c r="A11" s="416" t="s">
        <v>10</v>
      </c>
      <c r="B11" s="416"/>
      <c r="C11" s="418"/>
      <c r="D11" s="418"/>
    </row>
    <row r="12" spans="1:4" x14ac:dyDescent="0.25">
      <c r="A12" s="416" t="s">
        <v>11</v>
      </c>
      <c r="B12" s="416"/>
      <c r="C12" s="417"/>
      <c r="D12" s="418"/>
    </row>
    <row r="13" spans="1:4" x14ac:dyDescent="0.25">
      <c r="A13" s="213" t="str">
        <f>IF(OR(C4="",C5=""),"",IF(AND(C4&lt;C5,YEAR(C4)=YEAR(C5)),"","Унијели сте неисправне датуме!"))</f>
        <v/>
      </c>
      <c r="B13" s="213"/>
      <c r="C13" s="245" t="str">
        <f>IF((C4=""),"",IF(DAY(C4)&lt;&gt; 1,"Унијели сте неисправан датум од!", ""))</f>
        <v/>
      </c>
      <c r="D13" s="245" t="str">
        <f>IF((C5=""),"",IF(DAY(C5)&lt; 28,"Унијели сте неисправан датум до!", ""))</f>
        <v/>
      </c>
    </row>
    <row r="14" spans="1:4" ht="44.25" customHeight="1" x14ac:dyDescent="0.25">
      <c r="A14" s="419" t="s">
        <v>547</v>
      </c>
      <c r="B14" s="420"/>
      <c r="C14" s="420"/>
      <c r="D14" s="420"/>
    </row>
    <row r="15" spans="1:4" ht="15.75" thickBot="1" x14ac:dyDescent="0.3">
      <c r="A15" s="8"/>
      <c r="B15" s="8"/>
      <c r="C15" s="8"/>
      <c r="D15" s="382" t="s">
        <v>12</v>
      </c>
    </row>
    <row r="16" spans="1:4" ht="27.75" customHeight="1" thickBot="1" x14ac:dyDescent="0.3">
      <c r="A16" s="16" t="s">
        <v>13</v>
      </c>
      <c r="B16" s="17" t="s">
        <v>526</v>
      </c>
      <c r="C16" s="17" t="s">
        <v>159</v>
      </c>
      <c r="D16" s="118" t="s">
        <v>85</v>
      </c>
    </row>
    <row r="17" spans="1:4" ht="15.75" thickBot="1" x14ac:dyDescent="0.3">
      <c r="A17" s="16">
        <v>1</v>
      </c>
      <c r="B17" s="17">
        <v>2</v>
      </c>
      <c r="C17" s="118">
        <v>3</v>
      </c>
      <c r="D17" s="119">
        <v>4</v>
      </c>
    </row>
    <row r="18" spans="1:4" x14ac:dyDescent="0.25">
      <c r="A18" s="76" t="s">
        <v>86</v>
      </c>
      <c r="B18" s="77" t="s">
        <v>87</v>
      </c>
      <c r="C18" s="18"/>
      <c r="D18" s="111"/>
    </row>
    <row r="19" spans="1:4" x14ac:dyDescent="0.25">
      <c r="A19" s="78" t="s">
        <v>88</v>
      </c>
      <c r="B19" s="79" t="s">
        <v>89</v>
      </c>
      <c r="C19" s="19"/>
      <c r="D19" s="112"/>
    </row>
    <row r="20" spans="1:4" x14ac:dyDescent="0.25">
      <c r="A20" s="78" t="s">
        <v>90</v>
      </c>
      <c r="B20" s="79" t="s">
        <v>91</v>
      </c>
      <c r="C20" s="19"/>
      <c r="D20" s="112"/>
    </row>
    <row r="21" spans="1:4" x14ac:dyDescent="0.25">
      <c r="A21" s="78" t="s">
        <v>92</v>
      </c>
      <c r="B21" s="79" t="s">
        <v>93</v>
      </c>
      <c r="C21" s="19"/>
      <c r="D21" s="112"/>
    </row>
    <row r="22" spans="1:4" x14ac:dyDescent="0.25">
      <c r="A22" s="78" t="s">
        <v>94</v>
      </c>
      <c r="B22" s="79" t="s">
        <v>95</v>
      </c>
      <c r="C22" s="19"/>
      <c r="D22" s="112"/>
    </row>
    <row r="23" spans="1:4" x14ac:dyDescent="0.25">
      <c r="A23" s="78" t="s">
        <v>96</v>
      </c>
      <c r="B23" s="79" t="s">
        <v>97</v>
      </c>
      <c r="C23" s="19"/>
      <c r="D23" s="112"/>
    </row>
    <row r="24" spans="1:4" x14ac:dyDescent="0.25">
      <c r="A24" s="78" t="s">
        <v>98</v>
      </c>
      <c r="B24" s="79" t="s">
        <v>99</v>
      </c>
      <c r="C24" s="19"/>
      <c r="D24" s="112"/>
    </row>
    <row r="25" spans="1:4" x14ac:dyDescent="0.25">
      <c r="A25" s="78" t="s">
        <v>100</v>
      </c>
      <c r="B25" s="79" t="s">
        <v>452</v>
      </c>
      <c r="C25" s="19"/>
      <c r="D25" s="112"/>
    </row>
    <row r="26" spans="1:4" x14ac:dyDescent="0.25">
      <c r="A26" s="78" t="s">
        <v>101</v>
      </c>
      <c r="B26" s="79" t="s">
        <v>102</v>
      </c>
      <c r="C26" s="19"/>
      <c r="D26" s="112"/>
    </row>
    <row r="27" spans="1:4" x14ac:dyDescent="0.25">
      <c r="A27" s="78" t="s">
        <v>103</v>
      </c>
      <c r="B27" s="79" t="s">
        <v>104</v>
      </c>
      <c r="C27" s="19"/>
      <c r="D27" s="112"/>
    </row>
    <row r="28" spans="1:4" x14ac:dyDescent="0.25">
      <c r="A28" s="78" t="s">
        <v>105</v>
      </c>
      <c r="B28" s="246" t="s">
        <v>527</v>
      </c>
      <c r="C28" s="19"/>
      <c r="D28" s="112"/>
    </row>
    <row r="29" spans="1:4" ht="15.75" thickBot="1" x14ac:dyDescent="0.3">
      <c r="A29" s="78" t="s">
        <v>106</v>
      </c>
      <c r="B29" s="79" t="s">
        <v>107</v>
      </c>
      <c r="C29" s="19"/>
      <c r="D29" s="112"/>
    </row>
    <row r="30" spans="1:4" ht="15.75" thickBot="1" x14ac:dyDescent="0.3">
      <c r="A30" s="80" t="s">
        <v>193</v>
      </c>
      <c r="B30" s="81" t="s">
        <v>54</v>
      </c>
      <c r="C30" s="82">
        <f>SUM(C18:C29)</f>
        <v>0</v>
      </c>
      <c r="D30" s="113">
        <f>SUM(D18:D29)</f>
        <v>0</v>
      </c>
    </row>
  </sheetData>
  <mergeCells count="23">
    <mergeCell ref="A2:B2"/>
    <mergeCell ref="C2:D2"/>
    <mergeCell ref="C8:D8"/>
    <mergeCell ref="A3:B3"/>
    <mergeCell ref="C3:D3"/>
    <mergeCell ref="A4:B4"/>
    <mergeCell ref="C4:D4"/>
    <mergeCell ref="A5:B5"/>
    <mergeCell ref="C5:D5"/>
    <mergeCell ref="A6:B6"/>
    <mergeCell ref="C6:D6"/>
    <mergeCell ref="A7:B7"/>
    <mergeCell ref="C7:D7"/>
    <mergeCell ref="A8:B8"/>
    <mergeCell ref="A12:B12"/>
    <mergeCell ref="C12:D12"/>
    <mergeCell ref="A14:D14"/>
    <mergeCell ref="A9:B9"/>
    <mergeCell ref="C9:D9"/>
    <mergeCell ref="A10:B10"/>
    <mergeCell ref="C10:D10"/>
    <mergeCell ref="A11:B11"/>
    <mergeCell ref="C11:D11"/>
  </mergeCells>
  <dataValidations count="5">
    <dataValidation type="decimal" allowBlank="1" showInputMessage="1" showErrorMessage="1" sqref="D18:D29" xr:uid="{00000000-0002-0000-0100-000000000000}">
      <formula1>-999999999999999000</formula1>
      <formula2>9999999999999990000</formula2>
    </dataValidation>
    <dataValidation type="whole" operator="greaterThanOrEqual" allowBlank="1" showInputMessage="1" showErrorMessage="1" sqref="C18:C29" xr:uid="{00000000-0002-0000-0100-000001000000}">
      <formula1>0</formula1>
    </dataValidation>
    <dataValidation type="whole" allowBlank="1" showInputMessage="1" showErrorMessage="1" sqref="C6:D6" xr:uid="{00000000-0002-0000-0100-000002000000}">
      <formula1>1</formula1>
      <formula2>99999</formula2>
    </dataValidation>
    <dataValidation type="date" operator="greaterThan" allowBlank="1" showInputMessage="1" showErrorMessage="1" sqref="C10:D10" xr:uid="{00000000-0002-0000-0100-000003000000}">
      <formula1>32874</formula1>
    </dataValidation>
    <dataValidation type="date" operator="greaterThan" allowBlank="1" showInputMessage="1" showErrorMessage="1" sqref="C4:D5" xr:uid="{00000000-0002-0000-0100-000004000000}">
      <formula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W50"/>
  <sheetViews>
    <sheetView showGridLines="0" showZeros="0" zoomScaleNormal="100" workbookViewId="0">
      <selection activeCell="B56" sqref="B56"/>
    </sheetView>
  </sheetViews>
  <sheetFormatPr defaultColWidth="7.5703125" defaultRowHeight="11.25" x14ac:dyDescent="0.25"/>
  <cols>
    <col min="1" max="1" width="8.28515625" style="564" customWidth="1"/>
    <col min="2" max="2" width="22.140625" style="564" customWidth="1"/>
    <col min="3" max="3" width="7.5703125" style="564" customWidth="1"/>
    <col min="4" max="4" width="9.28515625" style="564" customWidth="1"/>
    <col min="5" max="5" width="10.42578125" style="564" customWidth="1"/>
    <col min="6" max="6" width="11.85546875" style="564" customWidth="1"/>
    <col min="7" max="7" width="8.7109375" style="564" customWidth="1"/>
    <col min="8" max="8" width="10.85546875" style="564" customWidth="1"/>
    <col min="9" max="9" width="6.7109375" style="564" customWidth="1"/>
    <col min="10" max="10" width="6" style="564" customWidth="1"/>
    <col min="11" max="11" width="5" style="564" customWidth="1"/>
    <col min="12" max="12" width="6.28515625" style="564" customWidth="1"/>
    <col min="13" max="13" width="9.42578125" style="564" customWidth="1"/>
    <col min="14" max="14" width="10.28515625" style="564" customWidth="1"/>
    <col min="15" max="15" width="7.85546875" style="564" customWidth="1"/>
    <col min="16" max="16" width="7.42578125" style="564" customWidth="1"/>
    <col min="17" max="17" width="8.85546875" style="564" customWidth="1"/>
    <col min="18" max="18" width="5" style="564" customWidth="1"/>
    <col min="19" max="19" width="6.85546875" style="564" customWidth="1"/>
    <col min="20" max="20" width="11.85546875" style="564" customWidth="1"/>
    <col min="21" max="21" width="12.140625" style="564" customWidth="1"/>
    <col min="22" max="22" width="9.85546875" style="564" customWidth="1"/>
    <col min="23" max="23" width="6.5703125" style="564" customWidth="1"/>
    <col min="24" max="16384" width="7.5703125" style="564"/>
  </cols>
  <sheetData>
    <row r="1" spans="1:23" x14ac:dyDescent="0.25">
      <c r="A1" s="560"/>
      <c r="B1" s="561"/>
      <c r="C1" s="562"/>
      <c r="D1" s="563"/>
      <c r="E1" s="562"/>
      <c r="F1" s="562"/>
      <c r="G1" s="562"/>
      <c r="H1" s="562"/>
      <c r="I1" s="562"/>
      <c r="J1" s="562"/>
      <c r="K1" s="562"/>
      <c r="L1" s="562"/>
      <c r="M1" s="562"/>
      <c r="N1" s="562"/>
      <c r="O1" s="562"/>
      <c r="P1" s="562"/>
      <c r="Q1" s="562"/>
      <c r="R1" s="562"/>
      <c r="S1" s="562"/>
      <c r="U1" s="557"/>
    </row>
    <row r="2" spans="1:23" x14ac:dyDescent="0.2">
      <c r="A2" s="565" t="s">
        <v>1</v>
      </c>
      <c r="B2" s="566"/>
      <c r="C2" s="404" t="s">
        <v>2</v>
      </c>
      <c r="D2" s="404"/>
      <c r="E2" s="404"/>
      <c r="F2" s="404"/>
      <c r="G2" s="404"/>
      <c r="H2" s="404"/>
      <c r="I2" s="404"/>
      <c r="J2" s="404"/>
      <c r="K2" s="404"/>
      <c r="L2" s="404"/>
      <c r="M2" s="404"/>
      <c r="N2" s="179"/>
      <c r="O2" s="179"/>
      <c r="P2" s="179"/>
      <c r="Q2" s="179"/>
      <c r="R2" s="179"/>
      <c r="S2" s="179"/>
      <c r="T2" s="179"/>
      <c r="U2" s="179"/>
      <c r="V2" s="557" t="s">
        <v>0</v>
      </c>
      <c r="W2" s="558" t="s">
        <v>179</v>
      </c>
    </row>
    <row r="3" spans="1:23" x14ac:dyDescent="0.2">
      <c r="A3" s="565" t="s">
        <v>3</v>
      </c>
      <c r="B3" s="566"/>
      <c r="C3" s="567" t="s">
        <v>2</v>
      </c>
      <c r="D3" s="567"/>
      <c r="E3" s="567"/>
      <c r="F3" s="567"/>
      <c r="G3" s="567"/>
      <c r="H3" s="567"/>
      <c r="I3" s="567"/>
      <c r="J3" s="567"/>
      <c r="K3" s="567"/>
      <c r="L3" s="567"/>
      <c r="M3" s="567"/>
      <c r="N3" s="179"/>
      <c r="O3" s="179"/>
      <c r="P3" s="179"/>
      <c r="Q3" s="179"/>
      <c r="R3" s="179"/>
      <c r="S3" s="179"/>
      <c r="T3" s="179"/>
      <c r="U3" s="179"/>
    </row>
    <row r="4" spans="1:23" x14ac:dyDescent="0.2">
      <c r="A4" s="568" t="s">
        <v>4</v>
      </c>
      <c r="B4" s="569"/>
      <c r="C4" s="570"/>
      <c r="D4" s="570"/>
      <c r="E4" s="570"/>
      <c r="F4" s="570"/>
      <c r="G4" s="570"/>
      <c r="H4" s="570"/>
      <c r="I4" s="570"/>
      <c r="J4" s="570"/>
      <c r="K4" s="570"/>
      <c r="L4" s="570"/>
      <c r="M4" s="570"/>
      <c r="N4" s="179"/>
      <c r="O4" s="179"/>
      <c r="P4" s="179"/>
      <c r="Q4" s="179"/>
      <c r="R4" s="179"/>
      <c r="S4" s="179"/>
      <c r="T4" s="179"/>
      <c r="U4" s="179"/>
      <c r="V4" s="179"/>
      <c r="W4" s="179"/>
    </row>
    <row r="5" spans="1:23" x14ac:dyDescent="0.2">
      <c r="A5" s="568" t="s">
        <v>5</v>
      </c>
      <c r="B5" s="569"/>
      <c r="C5" s="570"/>
      <c r="D5" s="570"/>
      <c r="E5" s="570"/>
      <c r="F5" s="570"/>
      <c r="G5" s="570"/>
      <c r="H5" s="570"/>
      <c r="I5" s="570"/>
      <c r="J5" s="570"/>
      <c r="K5" s="570"/>
      <c r="L5" s="570"/>
      <c r="M5" s="570"/>
      <c r="N5" s="179"/>
      <c r="O5" s="179"/>
      <c r="P5" s="179"/>
      <c r="Q5" s="179"/>
      <c r="R5" s="179"/>
      <c r="S5" s="179"/>
      <c r="T5" s="179"/>
      <c r="U5" s="179"/>
      <c r="V5" s="179"/>
      <c r="W5" s="179"/>
    </row>
    <row r="6" spans="1:23" x14ac:dyDescent="0.2">
      <c r="A6" s="571" t="s">
        <v>6</v>
      </c>
      <c r="B6" s="179"/>
      <c r="C6" s="572"/>
      <c r="D6" s="572"/>
      <c r="E6" s="572"/>
      <c r="F6" s="572"/>
      <c r="G6" s="572"/>
      <c r="H6" s="572"/>
      <c r="I6" s="572"/>
      <c r="J6" s="572"/>
      <c r="K6" s="572"/>
      <c r="L6" s="572"/>
      <c r="M6" s="572"/>
      <c r="N6" s="179"/>
      <c r="O6" s="179"/>
      <c r="P6" s="179"/>
      <c r="Q6" s="179"/>
      <c r="R6" s="179"/>
      <c r="S6" s="179"/>
      <c r="T6" s="179"/>
      <c r="U6" s="179"/>
      <c r="V6" s="179"/>
      <c r="W6" s="179"/>
    </row>
    <row r="7" spans="1:23" x14ac:dyDescent="0.2">
      <c r="A7" s="571" t="s">
        <v>7</v>
      </c>
      <c r="B7" s="179"/>
      <c r="C7" s="567" t="s">
        <v>2</v>
      </c>
      <c r="D7" s="567"/>
      <c r="E7" s="567"/>
      <c r="F7" s="567"/>
      <c r="G7" s="567"/>
      <c r="H7" s="567"/>
      <c r="I7" s="567"/>
      <c r="J7" s="567"/>
      <c r="K7" s="567"/>
      <c r="L7" s="567"/>
      <c r="M7" s="567"/>
      <c r="N7" s="179"/>
      <c r="O7" s="179"/>
      <c r="P7" s="179"/>
      <c r="Q7" s="179"/>
      <c r="R7" s="179"/>
      <c r="S7" s="179"/>
      <c r="T7" s="179"/>
      <c r="U7" s="179"/>
      <c r="V7" s="179"/>
      <c r="W7" s="179"/>
    </row>
    <row r="8" spans="1:23" x14ac:dyDescent="0.2">
      <c r="A8" s="571" t="s">
        <v>8</v>
      </c>
      <c r="B8" s="179"/>
      <c r="C8" s="567" t="s">
        <v>2</v>
      </c>
      <c r="D8" s="567"/>
      <c r="E8" s="567"/>
      <c r="F8" s="567"/>
      <c r="G8" s="567"/>
      <c r="H8" s="567"/>
      <c r="I8" s="567"/>
      <c r="J8" s="567"/>
      <c r="K8" s="567"/>
      <c r="L8" s="567"/>
      <c r="M8" s="567"/>
      <c r="N8" s="179"/>
      <c r="O8" s="179"/>
      <c r="P8" s="179"/>
      <c r="Q8" s="179"/>
      <c r="R8" s="179"/>
      <c r="S8" s="179"/>
      <c r="T8" s="179"/>
      <c r="U8" s="179"/>
      <c r="V8" s="179"/>
      <c r="W8" s="179"/>
    </row>
    <row r="9" spans="1:23" x14ac:dyDescent="0.2">
      <c r="A9" s="571" t="s">
        <v>157</v>
      </c>
      <c r="B9" s="179"/>
      <c r="C9" s="567" t="s">
        <v>2</v>
      </c>
      <c r="D9" s="567"/>
      <c r="E9" s="567"/>
      <c r="F9" s="567"/>
      <c r="G9" s="567"/>
      <c r="H9" s="567"/>
      <c r="I9" s="567"/>
      <c r="J9" s="567"/>
      <c r="K9" s="567"/>
      <c r="L9" s="567"/>
      <c r="M9" s="567"/>
      <c r="N9" s="179"/>
      <c r="O9" s="179"/>
      <c r="P9" s="179"/>
      <c r="Q9" s="179"/>
      <c r="R9" s="179"/>
      <c r="S9" s="179"/>
      <c r="T9" s="179"/>
      <c r="U9" s="179"/>
      <c r="V9" s="179"/>
      <c r="W9" s="179"/>
    </row>
    <row r="10" spans="1:23" x14ac:dyDescent="0.2">
      <c r="A10" s="571" t="s">
        <v>9</v>
      </c>
      <c r="B10" s="179"/>
      <c r="C10" s="570"/>
      <c r="D10" s="570"/>
      <c r="E10" s="570"/>
      <c r="F10" s="570"/>
      <c r="G10" s="570"/>
      <c r="H10" s="570"/>
      <c r="I10" s="570"/>
      <c r="J10" s="570"/>
      <c r="K10" s="570"/>
      <c r="L10" s="570"/>
      <c r="M10" s="570"/>
      <c r="N10" s="179"/>
      <c r="O10" s="179"/>
      <c r="P10" s="179"/>
      <c r="Q10" s="179"/>
      <c r="R10" s="179"/>
      <c r="S10" s="179"/>
      <c r="T10" s="179"/>
      <c r="U10" s="179"/>
      <c r="V10" s="179"/>
      <c r="W10" s="179"/>
    </row>
    <row r="11" spans="1:23" x14ac:dyDescent="0.2">
      <c r="A11" s="571" t="s">
        <v>10</v>
      </c>
      <c r="B11" s="179"/>
      <c r="C11" s="567" t="s">
        <v>2</v>
      </c>
      <c r="D11" s="570"/>
      <c r="E11" s="570"/>
      <c r="F11" s="570"/>
      <c r="G11" s="570"/>
      <c r="H11" s="570"/>
      <c r="I11" s="570"/>
      <c r="J11" s="570"/>
      <c r="K11" s="570"/>
      <c r="L11" s="570"/>
      <c r="M11" s="570"/>
      <c r="N11" s="179"/>
      <c r="O11" s="179"/>
      <c r="P11" s="179"/>
      <c r="Q11" s="179"/>
      <c r="R11" s="179"/>
      <c r="S11" s="179"/>
      <c r="T11" s="179"/>
      <c r="U11" s="179"/>
      <c r="V11" s="179"/>
      <c r="W11" s="179"/>
    </row>
    <row r="12" spans="1:23" x14ac:dyDescent="0.2">
      <c r="A12" s="571" t="s">
        <v>11</v>
      </c>
      <c r="B12" s="179"/>
      <c r="C12" s="567" t="s">
        <v>2</v>
      </c>
      <c r="D12" s="567"/>
      <c r="E12" s="567"/>
      <c r="F12" s="567"/>
      <c r="G12" s="567"/>
      <c r="H12" s="567"/>
      <c r="I12" s="567"/>
      <c r="J12" s="567"/>
      <c r="K12" s="567"/>
      <c r="L12" s="567"/>
      <c r="M12" s="567"/>
      <c r="N12" s="179"/>
      <c r="O12" s="179"/>
      <c r="P12" s="179"/>
      <c r="Q12" s="179"/>
      <c r="R12" s="179"/>
      <c r="S12" s="179"/>
      <c r="T12" s="179"/>
      <c r="U12" s="179"/>
      <c r="V12" s="179"/>
      <c r="W12" s="179"/>
    </row>
    <row r="13" spans="1:23" s="560" customFormat="1" x14ac:dyDescent="0.25">
      <c r="A13" s="423" t="s">
        <v>548</v>
      </c>
      <c r="B13" s="423"/>
      <c r="C13" s="423"/>
      <c r="D13" s="423"/>
      <c r="E13" s="423"/>
      <c r="F13" s="423"/>
      <c r="G13" s="423"/>
      <c r="H13" s="423"/>
      <c r="I13" s="423"/>
      <c r="J13" s="423"/>
      <c r="K13" s="423"/>
      <c r="L13" s="423"/>
      <c r="M13" s="423"/>
      <c r="N13" s="423"/>
      <c r="O13" s="423"/>
      <c r="P13" s="423"/>
      <c r="Q13" s="423"/>
      <c r="R13" s="423"/>
      <c r="S13" s="423"/>
      <c r="T13" s="423"/>
      <c r="U13" s="423"/>
    </row>
    <row r="14" spans="1:23" s="560" customFormat="1" x14ac:dyDescent="0.2">
      <c r="A14" s="423"/>
      <c r="B14" s="423"/>
      <c r="C14" s="423"/>
      <c r="D14" s="423"/>
      <c r="E14" s="423"/>
      <c r="F14" s="423"/>
      <c r="G14" s="423"/>
      <c r="H14" s="423"/>
      <c r="I14" s="423"/>
      <c r="J14" s="423"/>
      <c r="K14" s="423"/>
      <c r="L14" s="423"/>
      <c r="M14" s="423"/>
      <c r="N14" s="423"/>
      <c r="O14" s="423"/>
      <c r="P14" s="423"/>
      <c r="Q14" s="423"/>
      <c r="R14" s="423"/>
      <c r="S14" s="423"/>
      <c r="T14" s="423"/>
      <c r="U14" s="423"/>
      <c r="V14" s="573"/>
      <c r="W14" s="559" t="s">
        <v>12</v>
      </c>
    </row>
    <row r="15" spans="1:23" s="560" customFormat="1" x14ac:dyDescent="0.25">
      <c r="W15" s="560" t="s">
        <v>12</v>
      </c>
    </row>
    <row r="16" spans="1:23" s="560" customFormat="1" ht="12" thickBot="1" x14ac:dyDescent="0.3"/>
    <row r="17" spans="1:23" x14ac:dyDescent="0.25">
      <c r="A17" s="463" t="s">
        <v>13</v>
      </c>
      <c r="B17" s="445" t="s">
        <v>14</v>
      </c>
      <c r="C17" s="445" t="s">
        <v>55</v>
      </c>
      <c r="D17" s="445"/>
      <c r="E17" s="445" t="s">
        <v>549</v>
      </c>
      <c r="F17" s="445"/>
      <c r="G17" s="445"/>
      <c r="H17" s="469" t="s">
        <v>56</v>
      </c>
      <c r="I17" s="476" t="s">
        <v>57</v>
      </c>
      <c r="J17" s="477"/>
      <c r="K17" s="477"/>
      <c r="L17" s="477"/>
      <c r="M17" s="477"/>
      <c r="N17" s="477"/>
      <c r="O17" s="445" t="s">
        <v>180</v>
      </c>
      <c r="P17" s="445" t="s">
        <v>550</v>
      </c>
      <c r="Q17" s="445"/>
      <c r="R17" s="445" t="s">
        <v>58</v>
      </c>
      <c r="S17" s="445"/>
      <c r="T17" s="445" t="s">
        <v>467</v>
      </c>
      <c r="U17" s="445"/>
      <c r="V17" s="469" t="s">
        <v>551</v>
      </c>
      <c r="W17" s="574"/>
    </row>
    <row r="18" spans="1:23" x14ac:dyDescent="0.25">
      <c r="A18" s="464"/>
      <c r="B18" s="446"/>
      <c r="C18" s="446"/>
      <c r="D18" s="446"/>
      <c r="E18" s="446"/>
      <c r="F18" s="446"/>
      <c r="G18" s="446"/>
      <c r="H18" s="471"/>
      <c r="I18" s="479"/>
      <c r="J18" s="480"/>
      <c r="K18" s="480"/>
      <c r="L18" s="480"/>
      <c r="M18" s="480"/>
      <c r="N18" s="480"/>
      <c r="O18" s="446"/>
      <c r="P18" s="446"/>
      <c r="Q18" s="446"/>
      <c r="R18" s="446"/>
      <c r="S18" s="446"/>
      <c r="T18" s="446"/>
      <c r="U18" s="446"/>
      <c r="V18" s="471"/>
      <c r="W18" s="575"/>
    </row>
    <row r="19" spans="1:23" ht="22.5" x14ac:dyDescent="0.25">
      <c r="A19" s="464"/>
      <c r="B19" s="446"/>
      <c r="C19" s="446"/>
      <c r="D19" s="446"/>
      <c r="E19" s="401" t="s">
        <v>59</v>
      </c>
      <c r="F19" s="401" t="s">
        <v>60</v>
      </c>
      <c r="G19" s="401" t="s">
        <v>61</v>
      </c>
      <c r="H19" s="473"/>
      <c r="I19" s="446" t="s">
        <v>62</v>
      </c>
      <c r="J19" s="446"/>
      <c r="K19" s="446" t="s">
        <v>63</v>
      </c>
      <c r="L19" s="446"/>
      <c r="M19" s="446" t="s">
        <v>64</v>
      </c>
      <c r="N19" s="485"/>
      <c r="O19" s="446"/>
      <c r="P19" s="446"/>
      <c r="Q19" s="446"/>
      <c r="R19" s="446"/>
      <c r="S19" s="446"/>
      <c r="T19" s="446"/>
      <c r="U19" s="446"/>
      <c r="V19" s="473"/>
      <c r="W19" s="576"/>
    </row>
    <row r="20" spans="1:23" ht="12" thickBot="1" x14ac:dyDescent="0.3">
      <c r="A20" s="465"/>
      <c r="B20" s="577"/>
      <c r="C20" s="578" t="s">
        <v>68</v>
      </c>
      <c r="D20" s="578" t="s">
        <v>67</v>
      </c>
      <c r="E20" s="578" t="s">
        <v>68</v>
      </c>
      <c r="F20" s="578" t="s">
        <v>68</v>
      </c>
      <c r="G20" s="578" t="s">
        <v>68</v>
      </c>
      <c r="H20" s="578" t="s">
        <v>68</v>
      </c>
      <c r="I20" s="578" t="s">
        <v>66</v>
      </c>
      <c r="J20" s="578" t="s">
        <v>67</v>
      </c>
      <c r="K20" s="578" t="s">
        <v>68</v>
      </c>
      <c r="L20" s="578" t="s">
        <v>67</v>
      </c>
      <c r="M20" s="578" t="s">
        <v>68</v>
      </c>
      <c r="N20" s="578" t="s">
        <v>67</v>
      </c>
      <c r="O20" s="578" t="s">
        <v>68</v>
      </c>
      <c r="P20" s="578" t="s">
        <v>68</v>
      </c>
      <c r="Q20" s="578" t="s">
        <v>67</v>
      </c>
      <c r="R20" s="578" t="s">
        <v>68</v>
      </c>
      <c r="S20" s="578" t="s">
        <v>67</v>
      </c>
      <c r="T20" s="578" t="s">
        <v>68</v>
      </c>
      <c r="U20" s="578" t="s">
        <v>67</v>
      </c>
      <c r="V20" s="578" t="s">
        <v>68</v>
      </c>
      <c r="W20" s="402" t="s">
        <v>67</v>
      </c>
    </row>
    <row r="21" spans="1:23" ht="23.25" thickBot="1" x14ac:dyDescent="0.3">
      <c r="A21" s="21">
        <v>1</v>
      </c>
      <c r="B21" s="22">
        <v>2</v>
      </c>
      <c r="C21" s="23">
        <v>3</v>
      </c>
      <c r="D21" s="22">
        <v>4</v>
      </c>
      <c r="E21" s="23">
        <v>5</v>
      </c>
      <c r="F21" s="22">
        <v>6</v>
      </c>
      <c r="G21" s="23" t="s">
        <v>69</v>
      </c>
      <c r="H21" s="23" t="s">
        <v>70</v>
      </c>
      <c r="I21" s="23">
        <v>9</v>
      </c>
      <c r="J21" s="23">
        <v>10</v>
      </c>
      <c r="K21" s="23">
        <v>11</v>
      </c>
      <c r="L21" s="23">
        <v>12</v>
      </c>
      <c r="M21" s="23" t="s">
        <v>71</v>
      </c>
      <c r="N21" s="23" t="s">
        <v>72</v>
      </c>
      <c r="O21" s="23">
        <v>15</v>
      </c>
      <c r="P21" s="23">
        <v>16</v>
      </c>
      <c r="Q21" s="23">
        <v>17</v>
      </c>
      <c r="R21" s="23">
        <v>18</v>
      </c>
      <c r="S21" s="23">
        <v>19</v>
      </c>
      <c r="T21" s="23" t="s">
        <v>181</v>
      </c>
      <c r="U21" s="23" t="s">
        <v>182</v>
      </c>
      <c r="V21" s="23" t="s">
        <v>183</v>
      </c>
      <c r="W21" s="25">
        <v>23</v>
      </c>
    </row>
    <row r="22" spans="1:23" x14ac:dyDescent="0.25">
      <c r="A22" s="579" t="s">
        <v>18</v>
      </c>
      <c r="B22" s="580" t="s">
        <v>19</v>
      </c>
      <c r="C22" s="581"/>
      <c r="D22" s="581"/>
      <c r="E22" s="581"/>
      <c r="F22" s="581"/>
      <c r="G22" s="582">
        <f>E22+F22</f>
        <v>0</v>
      </c>
      <c r="H22" s="582">
        <f>C22+G22</f>
        <v>0</v>
      </c>
      <c r="I22" s="581"/>
      <c r="J22" s="581"/>
      <c r="K22" s="581"/>
      <c r="L22" s="581"/>
      <c r="M22" s="582">
        <f>I22+K22</f>
        <v>0</v>
      </c>
      <c r="N22" s="582">
        <f>J22+L22</f>
        <v>0</v>
      </c>
      <c r="O22" s="581"/>
      <c r="P22" s="581"/>
      <c r="Q22" s="581"/>
      <c r="R22" s="581"/>
      <c r="S22" s="581"/>
      <c r="T22" s="582">
        <f>M22+P22-R22</f>
        <v>0</v>
      </c>
      <c r="U22" s="582">
        <f>N22+Q22-S22</f>
        <v>0</v>
      </c>
      <c r="V22" s="582">
        <f t="shared" ref="V22:V39" si="0">H22-M22-O22</f>
        <v>0</v>
      </c>
      <c r="W22" s="583"/>
    </row>
    <row r="23" spans="1:23" x14ac:dyDescent="0.25">
      <c r="A23" s="584" t="s">
        <v>20</v>
      </c>
      <c r="B23" s="247" t="s">
        <v>21</v>
      </c>
      <c r="C23" s="585"/>
      <c r="D23" s="585"/>
      <c r="E23" s="585"/>
      <c r="F23" s="585"/>
      <c r="G23" s="586">
        <f t="shared" ref="G23:G39" si="1">E23+F23</f>
        <v>0</v>
      </c>
      <c r="H23" s="586">
        <f t="shared" ref="H23:H39" si="2">C23+G23</f>
        <v>0</v>
      </c>
      <c r="I23" s="585"/>
      <c r="J23" s="585"/>
      <c r="K23" s="585"/>
      <c r="L23" s="585"/>
      <c r="M23" s="586">
        <f t="shared" ref="M23:N39" si="3">I23+K23</f>
        <v>0</v>
      </c>
      <c r="N23" s="586">
        <f t="shared" si="3"/>
        <v>0</v>
      </c>
      <c r="O23" s="585"/>
      <c r="P23" s="585"/>
      <c r="Q23" s="585"/>
      <c r="R23" s="585"/>
      <c r="S23" s="585"/>
      <c r="T23" s="586">
        <f t="shared" ref="T23:U44" si="4">M23+P23-R23</f>
        <v>0</v>
      </c>
      <c r="U23" s="586">
        <f t="shared" si="4"/>
        <v>0</v>
      </c>
      <c r="V23" s="586">
        <f t="shared" si="0"/>
        <v>0</v>
      </c>
      <c r="W23" s="587"/>
    </row>
    <row r="24" spans="1:23" ht="33.75" x14ac:dyDescent="0.25">
      <c r="A24" s="584" t="s">
        <v>22</v>
      </c>
      <c r="B24" s="247" t="s">
        <v>504</v>
      </c>
      <c r="C24" s="585"/>
      <c r="D24" s="585"/>
      <c r="E24" s="585"/>
      <c r="F24" s="585"/>
      <c r="G24" s="586">
        <f t="shared" si="1"/>
        <v>0</v>
      </c>
      <c r="H24" s="586">
        <f t="shared" si="2"/>
        <v>0</v>
      </c>
      <c r="I24" s="585"/>
      <c r="J24" s="585"/>
      <c r="K24" s="585"/>
      <c r="L24" s="585"/>
      <c r="M24" s="586">
        <f t="shared" si="3"/>
        <v>0</v>
      </c>
      <c r="N24" s="586">
        <f t="shared" si="3"/>
        <v>0</v>
      </c>
      <c r="O24" s="585"/>
      <c r="P24" s="585"/>
      <c r="Q24" s="585"/>
      <c r="R24" s="585"/>
      <c r="S24" s="585"/>
      <c r="T24" s="586">
        <f t="shared" si="4"/>
        <v>0</v>
      </c>
      <c r="U24" s="586">
        <f t="shared" si="4"/>
        <v>0</v>
      </c>
      <c r="V24" s="586">
        <f t="shared" si="0"/>
        <v>0</v>
      </c>
      <c r="W24" s="587"/>
    </row>
    <row r="25" spans="1:23" ht="22.5" x14ac:dyDescent="0.25">
      <c r="A25" s="584" t="s">
        <v>23</v>
      </c>
      <c r="B25" s="247" t="s">
        <v>24</v>
      </c>
      <c r="C25" s="585"/>
      <c r="D25" s="585"/>
      <c r="E25" s="585"/>
      <c r="F25" s="585"/>
      <c r="G25" s="586">
        <f t="shared" si="1"/>
        <v>0</v>
      </c>
      <c r="H25" s="586">
        <f t="shared" si="2"/>
        <v>0</v>
      </c>
      <c r="I25" s="585"/>
      <c r="J25" s="585"/>
      <c r="K25" s="585"/>
      <c r="L25" s="585"/>
      <c r="M25" s="586">
        <f t="shared" si="3"/>
        <v>0</v>
      </c>
      <c r="N25" s="586">
        <f t="shared" si="3"/>
        <v>0</v>
      </c>
      <c r="O25" s="585"/>
      <c r="P25" s="585"/>
      <c r="Q25" s="585"/>
      <c r="R25" s="585"/>
      <c r="S25" s="585"/>
      <c r="T25" s="586">
        <f t="shared" si="4"/>
        <v>0</v>
      </c>
      <c r="U25" s="586">
        <f t="shared" si="4"/>
        <v>0</v>
      </c>
      <c r="V25" s="586">
        <f t="shared" si="0"/>
        <v>0</v>
      </c>
      <c r="W25" s="587"/>
    </row>
    <row r="26" spans="1:23" x14ac:dyDescent="0.25">
      <c r="A26" s="584" t="s">
        <v>25</v>
      </c>
      <c r="B26" s="247" t="s">
        <v>26</v>
      </c>
      <c r="C26" s="585"/>
      <c r="D26" s="585"/>
      <c r="E26" s="585"/>
      <c r="F26" s="585"/>
      <c r="G26" s="586">
        <f t="shared" si="1"/>
        <v>0</v>
      </c>
      <c r="H26" s="586">
        <f t="shared" si="2"/>
        <v>0</v>
      </c>
      <c r="I26" s="585"/>
      <c r="J26" s="585"/>
      <c r="K26" s="585"/>
      <c r="L26" s="585"/>
      <c r="M26" s="586">
        <f t="shared" si="3"/>
        <v>0</v>
      </c>
      <c r="N26" s="586">
        <f t="shared" si="3"/>
        <v>0</v>
      </c>
      <c r="O26" s="585"/>
      <c r="P26" s="585"/>
      <c r="Q26" s="585"/>
      <c r="R26" s="585"/>
      <c r="S26" s="585"/>
      <c r="T26" s="586">
        <f t="shared" si="4"/>
        <v>0</v>
      </c>
      <c r="U26" s="586">
        <f t="shared" si="4"/>
        <v>0</v>
      </c>
      <c r="V26" s="586">
        <f t="shared" si="0"/>
        <v>0</v>
      </c>
      <c r="W26" s="587"/>
    </row>
    <row r="27" spans="1:23" x14ac:dyDescent="0.25">
      <c r="A27" s="584" t="s">
        <v>27</v>
      </c>
      <c r="B27" s="247" t="s">
        <v>28</v>
      </c>
      <c r="C27" s="585"/>
      <c r="D27" s="585"/>
      <c r="E27" s="585"/>
      <c r="F27" s="585"/>
      <c r="G27" s="586">
        <f t="shared" si="1"/>
        <v>0</v>
      </c>
      <c r="H27" s="586">
        <f t="shared" si="2"/>
        <v>0</v>
      </c>
      <c r="I27" s="585"/>
      <c r="J27" s="585"/>
      <c r="K27" s="585"/>
      <c r="L27" s="585"/>
      <c r="M27" s="586">
        <f t="shared" si="3"/>
        <v>0</v>
      </c>
      <c r="N27" s="586">
        <f t="shared" si="3"/>
        <v>0</v>
      </c>
      <c r="O27" s="585"/>
      <c r="P27" s="585"/>
      <c r="Q27" s="585"/>
      <c r="R27" s="585"/>
      <c r="S27" s="585"/>
      <c r="T27" s="586">
        <f t="shared" si="4"/>
        <v>0</v>
      </c>
      <c r="U27" s="586">
        <f t="shared" si="4"/>
        <v>0</v>
      </c>
      <c r="V27" s="586">
        <f t="shared" si="0"/>
        <v>0</v>
      </c>
      <c r="W27" s="587"/>
    </row>
    <row r="28" spans="1:23" x14ac:dyDescent="0.25">
      <c r="A28" s="584" t="s">
        <v>29</v>
      </c>
      <c r="B28" s="247" t="s">
        <v>30</v>
      </c>
      <c r="C28" s="585"/>
      <c r="D28" s="585"/>
      <c r="E28" s="585"/>
      <c r="F28" s="585"/>
      <c r="G28" s="586">
        <f t="shared" si="1"/>
        <v>0</v>
      </c>
      <c r="H28" s="586">
        <f t="shared" si="2"/>
        <v>0</v>
      </c>
      <c r="I28" s="585"/>
      <c r="J28" s="585"/>
      <c r="K28" s="585"/>
      <c r="L28" s="585"/>
      <c r="M28" s="586">
        <f t="shared" si="3"/>
        <v>0</v>
      </c>
      <c r="N28" s="586">
        <f t="shared" si="3"/>
        <v>0</v>
      </c>
      <c r="O28" s="585"/>
      <c r="P28" s="585"/>
      <c r="Q28" s="585"/>
      <c r="R28" s="585"/>
      <c r="S28" s="585"/>
      <c r="T28" s="586">
        <f t="shared" si="4"/>
        <v>0</v>
      </c>
      <c r="U28" s="586">
        <f t="shared" si="4"/>
        <v>0</v>
      </c>
      <c r="V28" s="586">
        <f t="shared" si="0"/>
        <v>0</v>
      </c>
      <c r="W28" s="587"/>
    </row>
    <row r="29" spans="1:23" ht="22.5" x14ac:dyDescent="0.25">
      <c r="A29" s="584" t="s">
        <v>31</v>
      </c>
      <c r="B29" s="247" t="s">
        <v>32</v>
      </c>
      <c r="C29" s="585"/>
      <c r="D29" s="585"/>
      <c r="E29" s="585"/>
      <c r="F29" s="585"/>
      <c r="G29" s="586">
        <f t="shared" si="1"/>
        <v>0</v>
      </c>
      <c r="H29" s="586">
        <f t="shared" si="2"/>
        <v>0</v>
      </c>
      <c r="I29" s="585"/>
      <c r="J29" s="585"/>
      <c r="K29" s="585"/>
      <c r="L29" s="585"/>
      <c r="M29" s="586">
        <f t="shared" si="3"/>
        <v>0</v>
      </c>
      <c r="N29" s="586">
        <f t="shared" si="3"/>
        <v>0</v>
      </c>
      <c r="O29" s="585"/>
      <c r="P29" s="585"/>
      <c r="Q29" s="585"/>
      <c r="R29" s="585"/>
      <c r="S29" s="585"/>
      <c r="T29" s="586">
        <f t="shared" si="4"/>
        <v>0</v>
      </c>
      <c r="U29" s="586">
        <f t="shared" si="4"/>
        <v>0</v>
      </c>
      <c r="V29" s="586">
        <f t="shared" si="0"/>
        <v>0</v>
      </c>
      <c r="W29" s="587"/>
    </row>
    <row r="30" spans="1:23" ht="22.5" x14ac:dyDescent="0.25">
      <c r="A30" s="584" t="s">
        <v>33</v>
      </c>
      <c r="B30" s="247" t="s">
        <v>506</v>
      </c>
      <c r="C30" s="585"/>
      <c r="D30" s="585"/>
      <c r="E30" s="585"/>
      <c r="F30" s="585"/>
      <c r="G30" s="586">
        <f t="shared" si="1"/>
        <v>0</v>
      </c>
      <c r="H30" s="586">
        <f t="shared" si="2"/>
        <v>0</v>
      </c>
      <c r="I30" s="585"/>
      <c r="J30" s="585"/>
      <c r="K30" s="585"/>
      <c r="L30" s="585"/>
      <c r="M30" s="586">
        <f t="shared" si="3"/>
        <v>0</v>
      </c>
      <c r="N30" s="586">
        <f t="shared" si="3"/>
        <v>0</v>
      </c>
      <c r="O30" s="585"/>
      <c r="P30" s="585"/>
      <c r="Q30" s="585"/>
      <c r="R30" s="585"/>
      <c r="S30" s="585"/>
      <c r="T30" s="586">
        <f t="shared" si="4"/>
        <v>0</v>
      </c>
      <c r="U30" s="586">
        <f t="shared" si="4"/>
        <v>0</v>
      </c>
      <c r="V30" s="586">
        <f t="shared" si="0"/>
        <v>0</v>
      </c>
      <c r="W30" s="587"/>
    </row>
    <row r="31" spans="1:23" ht="22.5" x14ac:dyDescent="0.25">
      <c r="A31" s="584" t="s">
        <v>34</v>
      </c>
      <c r="B31" s="247" t="s">
        <v>492</v>
      </c>
      <c r="C31" s="585"/>
      <c r="D31" s="585"/>
      <c r="E31" s="585"/>
      <c r="F31" s="585"/>
      <c r="G31" s="586">
        <f t="shared" si="1"/>
        <v>0</v>
      </c>
      <c r="H31" s="586">
        <f t="shared" si="2"/>
        <v>0</v>
      </c>
      <c r="I31" s="585"/>
      <c r="J31" s="585"/>
      <c r="K31" s="585"/>
      <c r="L31" s="585"/>
      <c r="M31" s="586">
        <f t="shared" si="3"/>
        <v>0</v>
      </c>
      <c r="N31" s="586">
        <f t="shared" si="3"/>
        <v>0</v>
      </c>
      <c r="O31" s="585"/>
      <c r="P31" s="585"/>
      <c r="Q31" s="585"/>
      <c r="R31" s="585"/>
      <c r="S31" s="585"/>
      <c r="T31" s="586">
        <f t="shared" si="4"/>
        <v>0</v>
      </c>
      <c r="U31" s="586">
        <f t="shared" si="4"/>
        <v>0</v>
      </c>
      <c r="V31" s="586">
        <f t="shared" si="0"/>
        <v>0</v>
      </c>
      <c r="W31" s="587"/>
    </row>
    <row r="32" spans="1:23" ht="33.75" x14ac:dyDescent="0.25">
      <c r="A32" s="584" t="s">
        <v>35</v>
      </c>
      <c r="B32" s="247" t="s">
        <v>493</v>
      </c>
      <c r="C32" s="585"/>
      <c r="D32" s="585"/>
      <c r="E32" s="585"/>
      <c r="F32" s="585"/>
      <c r="G32" s="586">
        <f t="shared" si="1"/>
        <v>0</v>
      </c>
      <c r="H32" s="586">
        <f t="shared" si="2"/>
        <v>0</v>
      </c>
      <c r="I32" s="585"/>
      <c r="J32" s="585"/>
      <c r="K32" s="585"/>
      <c r="L32" s="585"/>
      <c r="M32" s="586">
        <f t="shared" si="3"/>
        <v>0</v>
      </c>
      <c r="N32" s="586">
        <f t="shared" si="3"/>
        <v>0</v>
      </c>
      <c r="O32" s="585"/>
      <c r="P32" s="585"/>
      <c r="Q32" s="585"/>
      <c r="R32" s="585"/>
      <c r="S32" s="585"/>
      <c r="T32" s="586">
        <f t="shared" si="4"/>
        <v>0</v>
      </c>
      <c r="U32" s="586">
        <f t="shared" si="4"/>
        <v>0</v>
      </c>
      <c r="V32" s="586">
        <f t="shared" si="0"/>
        <v>0</v>
      </c>
      <c r="W32" s="587"/>
    </row>
    <row r="33" spans="1:23" ht="22.5" x14ac:dyDescent="0.25">
      <c r="A33" s="584" t="s">
        <v>36</v>
      </c>
      <c r="B33" s="247" t="s">
        <v>512</v>
      </c>
      <c r="C33" s="585"/>
      <c r="D33" s="585"/>
      <c r="E33" s="585"/>
      <c r="F33" s="585"/>
      <c r="G33" s="586">
        <f t="shared" si="1"/>
        <v>0</v>
      </c>
      <c r="H33" s="586">
        <f t="shared" si="2"/>
        <v>0</v>
      </c>
      <c r="I33" s="585"/>
      <c r="J33" s="585"/>
      <c r="K33" s="585"/>
      <c r="L33" s="585"/>
      <c r="M33" s="586">
        <f t="shared" si="3"/>
        <v>0</v>
      </c>
      <c r="N33" s="586">
        <f t="shared" si="3"/>
        <v>0</v>
      </c>
      <c r="O33" s="585"/>
      <c r="P33" s="585"/>
      <c r="Q33" s="585"/>
      <c r="R33" s="585"/>
      <c r="S33" s="585"/>
      <c r="T33" s="586">
        <f t="shared" si="4"/>
        <v>0</v>
      </c>
      <c r="U33" s="586">
        <f t="shared" si="4"/>
        <v>0</v>
      </c>
      <c r="V33" s="586">
        <f t="shared" si="0"/>
        <v>0</v>
      </c>
      <c r="W33" s="587"/>
    </row>
    <row r="34" spans="1:23" ht="22.5" x14ac:dyDescent="0.25">
      <c r="A34" s="584" t="s">
        <v>37</v>
      </c>
      <c r="B34" s="247" t="s">
        <v>38</v>
      </c>
      <c r="C34" s="585"/>
      <c r="D34" s="585"/>
      <c r="E34" s="585"/>
      <c r="F34" s="585"/>
      <c r="G34" s="586">
        <f t="shared" si="1"/>
        <v>0</v>
      </c>
      <c r="H34" s="586">
        <f t="shared" si="2"/>
        <v>0</v>
      </c>
      <c r="I34" s="585"/>
      <c r="J34" s="585"/>
      <c r="K34" s="585"/>
      <c r="L34" s="585"/>
      <c r="M34" s="586">
        <f t="shared" si="3"/>
        <v>0</v>
      </c>
      <c r="N34" s="586">
        <f t="shared" si="3"/>
        <v>0</v>
      </c>
      <c r="O34" s="585"/>
      <c r="P34" s="585"/>
      <c r="Q34" s="585"/>
      <c r="R34" s="585"/>
      <c r="S34" s="585"/>
      <c r="T34" s="586">
        <f t="shared" si="4"/>
        <v>0</v>
      </c>
      <c r="U34" s="586">
        <f t="shared" si="4"/>
        <v>0</v>
      </c>
      <c r="V34" s="586">
        <f t="shared" si="0"/>
        <v>0</v>
      </c>
      <c r="W34" s="587"/>
    </row>
    <row r="35" spans="1:23" x14ac:dyDescent="0.25">
      <c r="A35" s="584" t="s">
        <v>39</v>
      </c>
      <c r="B35" s="247" t="s">
        <v>40</v>
      </c>
      <c r="C35" s="585"/>
      <c r="D35" s="585"/>
      <c r="E35" s="585"/>
      <c r="F35" s="585"/>
      <c r="G35" s="586">
        <f t="shared" si="1"/>
        <v>0</v>
      </c>
      <c r="H35" s="586">
        <f t="shared" si="2"/>
        <v>0</v>
      </c>
      <c r="I35" s="585"/>
      <c r="J35" s="585"/>
      <c r="K35" s="585"/>
      <c r="L35" s="585"/>
      <c r="M35" s="586">
        <f t="shared" si="3"/>
        <v>0</v>
      </c>
      <c r="N35" s="586">
        <f t="shared" si="3"/>
        <v>0</v>
      </c>
      <c r="O35" s="585"/>
      <c r="P35" s="585"/>
      <c r="Q35" s="585"/>
      <c r="R35" s="585"/>
      <c r="S35" s="585"/>
      <c r="T35" s="586">
        <f t="shared" si="4"/>
        <v>0</v>
      </c>
      <c r="U35" s="586">
        <f t="shared" si="4"/>
        <v>0</v>
      </c>
      <c r="V35" s="586">
        <f t="shared" si="0"/>
        <v>0</v>
      </c>
      <c r="W35" s="587"/>
    </row>
    <row r="36" spans="1:23" x14ac:dyDescent="0.25">
      <c r="A36" s="584" t="s">
        <v>41</v>
      </c>
      <c r="B36" s="247" t="s">
        <v>42</v>
      </c>
      <c r="C36" s="585"/>
      <c r="D36" s="585"/>
      <c r="E36" s="585"/>
      <c r="F36" s="585"/>
      <c r="G36" s="586">
        <f t="shared" si="1"/>
        <v>0</v>
      </c>
      <c r="H36" s="586">
        <f t="shared" si="2"/>
        <v>0</v>
      </c>
      <c r="I36" s="585"/>
      <c r="J36" s="585"/>
      <c r="K36" s="585"/>
      <c r="L36" s="585"/>
      <c r="M36" s="586">
        <f t="shared" si="3"/>
        <v>0</v>
      </c>
      <c r="N36" s="586">
        <f t="shared" si="3"/>
        <v>0</v>
      </c>
      <c r="O36" s="585"/>
      <c r="P36" s="585"/>
      <c r="Q36" s="585"/>
      <c r="R36" s="585"/>
      <c r="S36" s="585"/>
      <c r="T36" s="586">
        <f t="shared" si="4"/>
        <v>0</v>
      </c>
      <c r="U36" s="586">
        <f t="shared" si="4"/>
        <v>0</v>
      </c>
      <c r="V36" s="586">
        <f t="shared" si="0"/>
        <v>0</v>
      </c>
      <c r="W36" s="587"/>
    </row>
    <row r="37" spans="1:23" ht="22.5" x14ac:dyDescent="0.25">
      <c r="A37" s="584" t="s">
        <v>43</v>
      </c>
      <c r="B37" s="247" t="s">
        <v>44</v>
      </c>
      <c r="C37" s="585"/>
      <c r="D37" s="585"/>
      <c r="E37" s="585"/>
      <c r="F37" s="585"/>
      <c r="G37" s="586">
        <f t="shared" si="1"/>
        <v>0</v>
      </c>
      <c r="H37" s="586">
        <f t="shared" si="2"/>
        <v>0</v>
      </c>
      <c r="I37" s="585"/>
      <c r="J37" s="585"/>
      <c r="K37" s="585"/>
      <c r="L37" s="585"/>
      <c r="M37" s="586">
        <f t="shared" si="3"/>
        <v>0</v>
      </c>
      <c r="N37" s="586">
        <f t="shared" si="3"/>
        <v>0</v>
      </c>
      <c r="O37" s="585"/>
      <c r="P37" s="585"/>
      <c r="Q37" s="585"/>
      <c r="R37" s="585"/>
      <c r="S37" s="585"/>
      <c r="T37" s="586">
        <f t="shared" si="4"/>
        <v>0</v>
      </c>
      <c r="U37" s="586">
        <f t="shared" si="4"/>
        <v>0</v>
      </c>
      <c r="V37" s="586">
        <f t="shared" si="0"/>
        <v>0</v>
      </c>
      <c r="W37" s="587"/>
    </row>
    <row r="38" spans="1:23" ht="22.5" x14ac:dyDescent="0.25">
      <c r="A38" s="584" t="s">
        <v>45</v>
      </c>
      <c r="B38" s="247" t="s">
        <v>46</v>
      </c>
      <c r="C38" s="585"/>
      <c r="D38" s="585"/>
      <c r="E38" s="585"/>
      <c r="F38" s="585"/>
      <c r="G38" s="586">
        <f t="shared" si="1"/>
        <v>0</v>
      </c>
      <c r="H38" s="586">
        <f t="shared" si="2"/>
        <v>0</v>
      </c>
      <c r="I38" s="585"/>
      <c r="J38" s="585"/>
      <c r="K38" s="585"/>
      <c r="L38" s="585"/>
      <c r="M38" s="586">
        <f t="shared" si="3"/>
        <v>0</v>
      </c>
      <c r="N38" s="586">
        <f t="shared" si="3"/>
        <v>0</v>
      </c>
      <c r="O38" s="585"/>
      <c r="P38" s="585"/>
      <c r="Q38" s="585"/>
      <c r="R38" s="585"/>
      <c r="S38" s="585"/>
      <c r="T38" s="586">
        <f t="shared" si="4"/>
        <v>0</v>
      </c>
      <c r="U38" s="586">
        <f t="shared" si="4"/>
        <v>0</v>
      </c>
      <c r="V38" s="586">
        <f t="shared" si="0"/>
        <v>0</v>
      </c>
      <c r="W38" s="587"/>
    </row>
    <row r="39" spans="1:23" x14ac:dyDescent="0.25">
      <c r="A39" s="584" t="s">
        <v>47</v>
      </c>
      <c r="B39" s="247" t="s">
        <v>48</v>
      </c>
      <c r="C39" s="585"/>
      <c r="D39" s="585"/>
      <c r="E39" s="585"/>
      <c r="F39" s="585"/>
      <c r="G39" s="586">
        <f t="shared" si="1"/>
        <v>0</v>
      </c>
      <c r="H39" s="586">
        <f t="shared" si="2"/>
        <v>0</v>
      </c>
      <c r="I39" s="585"/>
      <c r="J39" s="585"/>
      <c r="K39" s="585"/>
      <c r="L39" s="585"/>
      <c r="M39" s="586">
        <f t="shared" si="3"/>
        <v>0</v>
      </c>
      <c r="N39" s="586">
        <f t="shared" si="3"/>
        <v>0</v>
      </c>
      <c r="O39" s="585"/>
      <c r="P39" s="585"/>
      <c r="Q39" s="585"/>
      <c r="R39" s="585"/>
      <c r="S39" s="585"/>
      <c r="T39" s="586">
        <f t="shared" si="4"/>
        <v>0</v>
      </c>
      <c r="U39" s="586">
        <f t="shared" si="4"/>
        <v>0</v>
      </c>
      <c r="V39" s="586">
        <f t="shared" si="0"/>
        <v>0</v>
      </c>
      <c r="W39" s="587"/>
    </row>
    <row r="40" spans="1:23" ht="22.5" x14ac:dyDescent="0.25">
      <c r="A40" s="584"/>
      <c r="B40" s="247" t="s">
        <v>73</v>
      </c>
      <c r="C40" s="586">
        <f t="shared" ref="C40:W40" si="5">SUM(C22:C39)</f>
        <v>0</v>
      </c>
      <c r="D40" s="586">
        <f t="shared" si="5"/>
        <v>0</v>
      </c>
      <c r="E40" s="586">
        <f t="shared" si="5"/>
        <v>0</v>
      </c>
      <c r="F40" s="586">
        <f t="shared" si="5"/>
        <v>0</v>
      </c>
      <c r="G40" s="586">
        <f t="shared" si="5"/>
        <v>0</v>
      </c>
      <c r="H40" s="586">
        <f t="shared" si="5"/>
        <v>0</v>
      </c>
      <c r="I40" s="586">
        <f t="shared" si="5"/>
        <v>0</v>
      </c>
      <c r="J40" s="586">
        <f t="shared" si="5"/>
        <v>0</v>
      </c>
      <c r="K40" s="586">
        <f t="shared" si="5"/>
        <v>0</v>
      </c>
      <c r="L40" s="586">
        <f t="shared" si="5"/>
        <v>0</v>
      </c>
      <c r="M40" s="586">
        <f t="shared" si="5"/>
        <v>0</v>
      </c>
      <c r="N40" s="586">
        <f t="shared" si="5"/>
        <v>0</v>
      </c>
      <c r="O40" s="586">
        <f t="shared" si="5"/>
        <v>0</v>
      </c>
      <c r="P40" s="586">
        <f t="shared" si="5"/>
        <v>0</v>
      </c>
      <c r="Q40" s="586">
        <f t="shared" si="5"/>
        <v>0</v>
      </c>
      <c r="R40" s="586">
        <f t="shared" si="5"/>
        <v>0</v>
      </c>
      <c r="S40" s="586">
        <f t="shared" si="5"/>
        <v>0</v>
      </c>
      <c r="T40" s="586">
        <f t="shared" si="5"/>
        <v>0</v>
      </c>
      <c r="U40" s="586">
        <f t="shared" si="5"/>
        <v>0</v>
      </c>
      <c r="V40" s="586">
        <f t="shared" si="5"/>
        <v>0</v>
      </c>
      <c r="W40" s="587">
        <f t="shared" si="5"/>
        <v>0</v>
      </c>
    </row>
    <row r="41" spans="1:23" x14ac:dyDescent="0.25">
      <c r="A41" s="588" t="s">
        <v>49</v>
      </c>
      <c r="B41" s="247" t="s">
        <v>487</v>
      </c>
      <c r="C41" s="585"/>
      <c r="D41" s="585"/>
      <c r="E41" s="585"/>
      <c r="F41" s="585"/>
      <c r="G41" s="586">
        <f>E41+F41</f>
        <v>0</v>
      </c>
      <c r="H41" s="586">
        <f>C41+G41</f>
        <v>0</v>
      </c>
      <c r="I41" s="585"/>
      <c r="J41" s="585"/>
      <c r="K41" s="585"/>
      <c r="L41" s="585"/>
      <c r="M41" s="586">
        <f>I41+K41</f>
        <v>0</v>
      </c>
      <c r="N41" s="586">
        <f>J41+L41</f>
        <v>0</v>
      </c>
      <c r="O41" s="585"/>
      <c r="P41" s="585"/>
      <c r="Q41" s="585"/>
      <c r="R41" s="585"/>
      <c r="S41" s="585"/>
      <c r="T41" s="586">
        <f t="shared" si="4"/>
        <v>0</v>
      </c>
      <c r="U41" s="586">
        <f t="shared" si="4"/>
        <v>0</v>
      </c>
      <c r="V41" s="586">
        <f>H41-M41-O41</f>
        <v>0</v>
      </c>
      <c r="W41" s="587"/>
    </row>
    <row r="42" spans="1:23" x14ac:dyDescent="0.25">
      <c r="A42" s="588" t="s">
        <v>51</v>
      </c>
      <c r="B42" s="247" t="s">
        <v>488</v>
      </c>
      <c r="C42" s="585"/>
      <c r="D42" s="585"/>
      <c r="E42" s="585"/>
      <c r="F42" s="585"/>
      <c r="G42" s="586">
        <f t="shared" ref="G42:G44" si="6">E42+F42</f>
        <v>0</v>
      </c>
      <c r="H42" s="586">
        <f>C42+G42</f>
        <v>0</v>
      </c>
      <c r="I42" s="585"/>
      <c r="J42" s="585"/>
      <c r="K42" s="585"/>
      <c r="L42" s="585"/>
      <c r="M42" s="586">
        <f t="shared" ref="M42:N44" si="7">I42+K42</f>
        <v>0</v>
      </c>
      <c r="N42" s="586">
        <f t="shared" si="7"/>
        <v>0</v>
      </c>
      <c r="O42" s="585"/>
      <c r="P42" s="585"/>
      <c r="Q42" s="585"/>
      <c r="R42" s="585"/>
      <c r="S42" s="585"/>
      <c r="T42" s="586">
        <f t="shared" si="4"/>
        <v>0</v>
      </c>
      <c r="U42" s="586">
        <f t="shared" si="4"/>
        <v>0</v>
      </c>
      <c r="V42" s="586">
        <f>H42-M42-O42</f>
        <v>0</v>
      </c>
      <c r="W42" s="587"/>
    </row>
    <row r="43" spans="1:23" ht="22.5" x14ac:dyDescent="0.25">
      <c r="A43" s="588" t="s">
        <v>52</v>
      </c>
      <c r="B43" s="247" t="s">
        <v>519</v>
      </c>
      <c r="C43" s="585"/>
      <c r="D43" s="585"/>
      <c r="E43" s="585"/>
      <c r="F43" s="585"/>
      <c r="G43" s="586">
        <f t="shared" si="6"/>
        <v>0</v>
      </c>
      <c r="H43" s="586">
        <f>C43+G43</f>
        <v>0</v>
      </c>
      <c r="I43" s="585"/>
      <c r="J43" s="585"/>
      <c r="K43" s="585"/>
      <c r="L43" s="585"/>
      <c r="M43" s="586">
        <f t="shared" si="7"/>
        <v>0</v>
      </c>
      <c r="N43" s="586">
        <f t="shared" si="7"/>
        <v>0</v>
      </c>
      <c r="O43" s="585"/>
      <c r="P43" s="585"/>
      <c r="Q43" s="585"/>
      <c r="R43" s="585"/>
      <c r="S43" s="585"/>
      <c r="T43" s="586">
        <f t="shared" si="4"/>
        <v>0</v>
      </c>
      <c r="U43" s="586">
        <f t="shared" si="4"/>
        <v>0</v>
      </c>
      <c r="V43" s="586">
        <f>H43-M43-O43</f>
        <v>0</v>
      </c>
      <c r="W43" s="587"/>
    </row>
    <row r="44" spans="1:23" ht="22.5" x14ac:dyDescent="0.25">
      <c r="A44" s="588" t="s">
        <v>440</v>
      </c>
      <c r="B44" s="247" t="s">
        <v>441</v>
      </c>
      <c r="C44" s="585"/>
      <c r="D44" s="585"/>
      <c r="E44" s="585"/>
      <c r="F44" s="585"/>
      <c r="G44" s="586">
        <f t="shared" si="6"/>
        <v>0</v>
      </c>
      <c r="H44" s="586">
        <f>C44+G44</f>
        <v>0</v>
      </c>
      <c r="I44" s="585"/>
      <c r="J44" s="585"/>
      <c r="K44" s="585"/>
      <c r="L44" s="585"/>
      <c r="M44" s="586">
        <f t="shared" si="7"/>
        <v>0</v>
      </c>
      <c r="N44" s="586">
        <f t="shared" si="7"/>
        <v>0</v>
      </c>
      <c r="O44" s="585"/>
      <c r="P44" s="585"/>
      <c r="Q44" s="585"/>
      <c r="R44" s="585"/>
      <c r="S44" s="585"/>
      <c r="T44" s="586">
        <f t="shared" si="4"/>
        <v>0</v>
      </c>
      <c r="U44" s="586">
        <f t="shared" si="4"/>
        <v>0</v>
      </c>
      <c r="V44" s="586">
        <f>H44-M44-O44</f>
        <v>0</v>
      </c>
      <c r="W44" s="587"/>
    </row>
    <row r="45" spans="1:23" ht="33.75" x14ac:dyDescent="0.25">
      <c r="A45" s="588" t="s">
        <v>485</v>
      </c>
      <c r="B45" s="247" t="s">
        <v>490</v>
      </c>
      <c r="C45" s="585"/>
      <c r="D45" s="585"/>
      <c r="E45" s="585"/>
      <c r="F45" s="585"/>
      <c r="G45" s="586">
        <f t="shared" ref="G45:G48" si="8">E45+F45</f>
        <v>0</v>
      </c>
      <c r="H45" s="586">
        <f t="shared" ref="H45:H48" si="9">C45+G45</f>
        <v>0</v>
      </c>
      <c r="I45" s="585"/>
      <c r="J45" s="585"/>
      <c r="K45" s="585"/>
      <c r="L45" s="585"/>
      <c r="M45" s="586">
        <f t="shared" ref="M45:M48" si="10">I45+K45</f>
        <v>0</v>
      </c>
      <c r="N45" s="586">
        <f t="shared" ref="N45:N48" si="11">J45+L45</f>
        <v>0</v>
      </c>
      <c r="O45" s="585"/>
      <c r="P45" s="585"/>
      <c r="Q45" s="585"/>
      <c r="R45" s="585"/>
      <c r="S45" s="585"/>
      <c r="T45" s="586">
        <f t="shared" ref="T45:T48" si="12">M45+P45-R45</f>
        <v>0</v>
      </c>
      <c r="U45" s="586">
        <f t="shared" ref="U45:U48" si="13">N45+Q45-S45</f>
        <v>0</v>
      </c>
      <c r="V45" s="586">
        <f t="shared" ref="V45:V48" si="14">H45-M45-O45</f>
        <v>0</v>
      </c>
      <c r="W45" s="587"/>
    </row>
    <row r="46" spans="1:23" x14ac:dyDescent="0.25">
      <c r="A46" s="588" t="s">
        <v>447</v>
      </c>
      <c r="B46" s="247" t="s">
        <v>448</v>
      </c>
      <c r="C46" s="585"/>
      <c r="D46" s="585"/>
      <c r="E46" s="585"/>
      <c r="F46" s="585"/>
      <c r="G46" s="586">
        <f t="shared" si="8"/>
        <v>0</v>
      </c>
      <c r="H46" s="586">
        <f t="shared" si="9"/>
        <v>0</v>
      </c>
      <c r="I46" s="585"/>
      <c r="J46" s="585"/>
      <c r="K46" s="585"/>
      <c r="L46" s="585"/>
      <c r="M46" s="586">
        <f t="shared" si="10"/>
        <v>0</v>
      </c>
      <c r="N46" s="586">
        <f t="shared" si="11"/>
        <v>0</v>
      </c>
      <c r="O46" s="585"/>
      <c r="P46" s="585"/>
      <c r="Q46" s="585"/>
      <c r="R46" s="585"/>
      <c r="S46" s="585"/>
      <c r="T46" s="586">
        <f t="shared" si="12"/>
        <v>0</v>
      </c>
      <c r="U46" s="586">
        <f t="shared" si="13"/>
        <v>0</v>
      </c>
      <c r="V46" s="586">
        <f t="shared" si="14"/>
        <v>0</v>
      </c>
      <c r="W46" s="587"/>
    </row>
    <row r="47" spans="1:23" ht="22.5" x14ac:dyDescent="0.25">
      <c r="A47" s="588" t="s">
        <v>489</v>
      </c>
      <c r="B47" s="247" t="s">
        <v>486</v>
      </c>
      <c r="C47" s="585"/>
      <c r="D47" s="585"/>
      <c r="E47" s="585"/>
      <c r="F47" s="585"/>
      <c r="G47" s="586">
        <f t="shared" si="8"/>
        <v>0</v>
      </c>
      <c r="H47" s="586">
        <f t="shared" si="9"/>
        <v>0</v>
      </c>
      <c r="I47" s="585"/>
      <c r="J47" s="585"/>
      <c r="K47" s="585"/>
      <c r="L47" s="585"/>
      <c r="M47" s="586">
        <f t="shared" si="10"/>
        <v>0</v>
      </c>
      <c r="N47" s="586">
        <f t="shared" si="11"/>
        <v>0</v>
      </c>
      <c r="O47" s="585"/>
      <c r="P47" s="585"/>
      <c r="Q47" s="585"/>
      <c r="R47" s="585"/>
      <c r="S47" s="585"/>
      <c r="T47" s="586">
        <f t="shared" si="12"/>
        <v>0</v>
      </c>
      <c r="U47" s="586">
        <f t="shared" si="13"/>
        <v>0</v>
      </c>
      <c r="V47" s="586">
        <f t="shared" si="14"/>
        <v>0</v>
      </c>
      <c r="W47" s="587"/>
    </row>
    <row r="48" spans="1:23" ht="22.5" x14ac:dyDescent="0.25">
      <c r="A48" s="588">
        <v>26</v>
      </c>
      <c r="B48" s="247" t="s">
        <v>451</v>
      </c>
      <c r="C48" s="585"/>
      <c r="D48" s="585"/>
      <c r="E48" s="585"/>
      <c r="F48" s="585"/>
      <c r="G48" s="586">
        <f t="shared" si="8"/>
        <v>0</v>
      </c>
      <c r="H48" s="586">
        <f t="shared" si="9"/>
        <v>0</v>
      </c>
      <c r="I48" s="585"/>
      <c r="J48" s="585"/>
      <c r="K48" s="585"/>
      <c r="L48" s="585"/>
      <c r="M48" s="586">
        <f t="shared" si="10"/>
        <v>0</v>
      </c>
      <c r="N48" s="586">
        <f t="shared" si="11"/>
        <v>0</v>
      </c>
      <c r="O48" s="585"/>
      <c r="P48" s="585"/>
      <c r="Q48" s="585"/>
      <c r="R48" s="585"/>
      <c r="S48" s="585"/>
      <c r="T48" s="586">
        <f t="shared" si="12"/>
        <v>0</v>
      </c>
      <c r="U48" s="586">
        <f t="shared" si="13"/>
        <v>0</v>
      </c>
      <c r="V48" s="586">
        <f t="shared" si="14"/>
        <v>0</v>
      </c>
      <c r="W48" s="587"/>
    </row>
    <row r="49" spans="1:23" ht="22.5" x14ac:dyDescent="0.25">
      <c r="A49" s="584"/>
      <c r="B49" s="247" t="s">
        <v>53</v>
      </c>
      <c r="C49" s="586">
        <f>SUM(C41:C48)</f>
        <v>0</v>
      </c>
      <c r="D49" s="586">
        <f t="shared" ref="D49:W49" si="15">SUM(D41:D48)</f>
        <v>0</v>
      </c>
      <c r="E49" s="586">
        <f t="shared" si="15"/>
        <v>0</v>
      </c>
      <c r="F49" s="586">
        <f t="shared" si="15"/>
        <v>0</v>
      </c>
      <c r="G49" s="586">
        <f t="shared" si="15"/>
        <v>0</v>
      </c>
      <c r="H49" s="586">
        <f t="shared" si="15"/>
        <v>0</v>
      </c>
      <c r="I49" s="586">
        <f t="shared" si="15"/>
        <v>0</v>
      </c>
      <c r="J49" s="586">
        <f t="shared" si="15"/>
        <v>0</v>
      </c>
      <c r="K49" s="586">
        <f t="shared" si="15"/>
        <v>0</v>
      </c>
      <c r="L49" s="586">
        <f t="shared" si="15"/>
        <v>0</v>
      </c>
      <c r="M49" s="586">
        <f t="shared" si="15"/>
        <v>0</v>
      </c>
      <c r="N49" s="586">
        <f t="shared" si="15"/>
        <v>0</v>
      </c>
      <c r="O49" s="586">
        <f t="shared" si="15"/>
        <v>0</v>
      </c>
      <c r="P49" s="586">
        <f t="shared" si="15"/>
        <v>0</v>
      </c>
      <c r="Q49" s="586">
        <f t="shared" si="15"/>
        <v>0</v>
      </c>
      <c r="R49" s="586">
        <f t="shared" si="15"/>
        <v>0</v>
      </c>
      <c r="S49" s="586">
        <f t="shared" si="15"/>
        <v>0</v>
      </c>
      <c r="T49" s="586">
        <f t="shared" si="15"/>
        <v>0</v>
      </c>
      <c r="U49" s="586">
        <f t="shared" si="15"/>
        <v>0</v>
      </c>
      <c r="V49" s="586">
        <f t="shared" si="15"/>
        <v>0</v>
      </c>
      <c r="W49" s="586">
        <f t="shared" si="15"/>
        <v>0</v>
      </c>
    </row>
    <row r="50" spans="1:23" ht="12" thickBot="1" x14ac:dyDescent="0.3">
      <c r="A50" s="589"/>
      <c r="B50" s="590" t="s">
        <v>54</v>
      </c>
      <c r="C50" s="591">
        <f>C40+C49</f>
        <v>0</v>
      </c>
      <c r="D50" s="591">
        <f>D40+D49</f>
        <v>0</v>
      </c>
      <c r="E50" s="591">
        <f>E40+E49</f>
        <v>0</v>
      </c>
      <c r="F50" s="591">
        <f t="shared" ref="F50:V50" si="16">F40+F49</f>
        <v>0</v>
      </c>
      <c r="G50" s="591">
        <f t="shared" si="16"/>
        <v>0</v>
      </c>
      <c r="H50" s="591">
        <f t="shared" si="16"/>
        <v>0</v>
      </c>
      <c r="I50" s="591">
        <f t="shared" si="16"/>
        <v>0</v>
      </c>
      <c r="J50" s="591">
        <f t="shared" si="16"/>
        <v>0</v>
      </c>
      <c r="K50" s="591">
        <f t="shared" si="16"/>
        <v>0</v>
      </c>
      <c r="L50" s="591">
        <f t="shared" si="16"/>
        <v>0</v>
      </c>
      <c r="M50" s="591">
        <f t="shared" si="16"/>
        <v>0</v>
      </c>
      <c r="N50" s="591">
        <f t="shared" si="16"/>
        <v>0</v>
      </c>
      <c r="O50" s="591">
        <f t="shared" si="16"/>
        <v>0</v>
      </c>
      <c r="P50" s="591">
        <f t="shared" si="16"/>
        <v>0</v>
      </c>
      <c r="Q50" s="591">
        <f t="shared" si="16"/>
        <v>0</v>
      </c>
      <c r="R50" s="591">
        <f t="shared" si="16"/>
        <v>0</v>
      </c>
      <c r="S50" s="591">
        <f t="shared" si="16"/>
        <v>0</v>
      </c>
      <c r="T50" s="591">
        <f t="shared" si="16"/>
        <v>0</v>
      </c>
      <c r="U50" s="591">
        <f t="shared" si="16"/>
        <v>0</v>
      </c>
      <c r="V50" s="591">
        <f t="shared" si="16"/>
        <v>0</v>
      </c>
      <c r="W50" s="592">
        <f>W40+W49</f>
        <v>0</v>
      </c>
    </row>
  </sheetData>
  <mergeCells count="26">
    <mergeCell ref="V17:W19"/>
    <mergeCell ref="C12:M12"/>
    <mergeCell ref="A13:U14"/>
    <mergeCell ref="I19:J19"/>
    <mergeCell ref="K19:L19"/>
    <mergeCell ref="M19:N19"/>
    <mergeCell ref="A17:A20"/>
    <mergeCell ref="B17:B20"/>
    <mergeCell ref="C17:D19"/>
    <mergeCell ref="E17:G18"/>
    <mergeCell ref="H17:H19"/>
    <mergeCell ref="I17:N18"/>
    <mergeCell ref="O17:O19"/>
    <mergeCell ref="P17:Q19"/>
    <mergeCell ref="R17:S19"/>
    <mergeCell ref="T17:U19"/>
    <mergeCell ref="C7:M7"/>
    <mergeCell ref="C8:M8"/>
    <mergeCell ref="C9:M9"/>
    <mergeCell ref="C10:M10"/>
    <mergeCell ref="C11:M11"/>
    <mergeCell ref="C2:M2"/>
    <mergeCell ref="C3:M3"/>
    <mergeCell ref="C4:M4"/>
    <mergeCell ref="C5:M5"/>
    <mergeCell ref="C6:M6"/>
  </mergeCells>
  <dataValidations count="3">
    <dataValidation type="date" operator="greaterThan" allowBlank="1" showInputMessage="1" showErrorMessage="1" sqref="C10:M10 C4:M5" xr:uid="{00000000-0002-0000-0200-000000000000}">
      <formula1>32874</formula1>
    </dataValidation>
    <dataValidation type="decimal" operator="greaterThan" allowBlank="1" showInputMessage="1" showErrorMessage="1" sqref="D22:D39 D41:D48 J22:J39 L41:L48 L22:L39 N41:N48 N22:N39 Q41:Q48 Q22:Q39 S41:S48 S22:S39 J41:J48" xr:uid="{00000000-0002-0000-0200-000001000000}">
      <formula1>-1000000000003</formula1>
    </dataValidation>
    <dataValidation type="whole" operator="greaterThanOrEqual" allowBlank="1" showInputMessage="1" showErrorMessage="1" sqref="R22:R39 C22:C39 C41:C48 K22:K39 M41:M48 M22:M39 O41:P48 O22:P39 R41:R48 C6:M6 E22:I39 E41:I48 K41:K48" xr:uid="{00000000-0002-0000-0200-000002000000}">
      <formula1>0</formula1>
    </dataValidation>
  </dataValidations>
  <pageMargins left="0.31496062992125984" right="0.31496062992125984" top="0.74803149606299213" bottom="0.74803149606299213"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XFB55"/>
  <sheetViews>
    <sheetView showGridLines="0" showZeros="0" workbookViewId="0">
      <selection sqref="A1:M54"/>
    </sheetView>
  </sheetViews>
  <sheetFormatPr defaultColWidth="0" defaultRowHeight="10.5" zeroHeight="1" x14ac:dyDescent="0.25"/>
  <cols>
    <col min="1" max="1" width="7.85546875" style="390" customWidth="1"/>
    <col min="2" max="2" width="45.7109375" style="390" customWidth="1"/>
    <col min="3" max="3" width="15.7109375" style="390" customWidth="1"/>
    <col min="4" max="4" width="7.28515625" style="390" customWidth="1"/>
    <col min="5" max="5" width="9.85546875" style="390" customWidth="1"/>
    <col min="6" max="6" width="10.7109375" style="390" customWidth="1"/>
    <col min="7" max="7" width="14.140625" style="390" customWidth="1"/>
    <col min="8" max="8" width="9.85546875" style="390" customWidth="1"/>
    <col min="9" max="9" width="10.5703125" style="390" customWidth="1"/>
    <col min="10" max="10" width="10.85546875" style="390" customWidth="1"/>
    <col min="11" max="12" width="9.85546875" style="390" customWidth="1"/>
    <col min="13" max="13" width="11.7109375" style="390" customWidth="1"/>
    <col min="14" max="16382" width="9.140625" style="390" hidden="1"/>
    <col min="16383" max="16383" width="0.7109375" style="390" customWidth="1"/>
    <col min="16384" max="16384" width="1.5703125" style="390" customWidth="1"/>
  </cols>
  <sheetData>
    <row r="1" spans="1:34" ht="12" x14ac:dyDescent="0.25">
      <c r="A1" s="384"/>
      <c r="B1" s="385"/>
      <c r="C1" s="386"/>
      <c r="D1" s="386"/>
      <c r="E1" s="384"/>
      <c r="F1" s="387"/>
      <c r="G1" s="388"/>
      <c r="H1" s="384"/>
      <c r="I1" s="384"/>
      <c r="J1" s="384"/>
      <c r="K1" s="389"/>
      <c r="L1" s="438" t="s">
        <v>194</v>
      </c>
      <c r="M1" s="438"/>
      <c r="AH1" s="390" t="s">
        <v>158</v>
      </c>
    </row>
    <row r="2" spans="1:34" ht="12" x14ac:dyDescent="0.2">
      <c r="A2" s="432" t="s">
        <v>1</v>
      </c>
      <c r="B2" s="432"/>
      <c r="C2" s="433"/>
      <c r="D2" s="433"/>
      <c r="E2" s="433"/>
      <c r="F2" s="433"/>
      <c r="G2" s="433"/>
      <c r="H2" s="384"/>
      <c r="I2" s="384"/>
      <c r="J2" s="384"/>
      <c r="K2" s="384"/>
      <c r="L2" s="384"/>
      <c r="M2" s="384"/>
      <c r="AH2" s="390" t="s">
        <v>158</v>
      </c>
    </row>
    <row r="3" spans="1:34" ht="12" x14ac:dyDescent="0.2">
      <c r="A3" s="432" t="s">
        <v>3</v>
      </c>
      <c r="B3" s="432"/>
      <c r="C3" s="433"/>
      <c r="D3" s="433"/>
      <c r="E3" s="433"/>
      <c r="F3" s="433"/>
      <c r="G3" s="433"/>
      <c r="H3" s="384"/>
      <c r="I3" s="384"/>
      <c r="J3" s="384"/>
      <c r="K3" s="384"/>
      <c r="L3" s="384"/>
      <c r="M3" s="384"/>
      <c r="AH3" s="390" t="s">
        <v>158</v>
      </c>
    </row>
    <row r="4" spans="1:34" ht="12" x14ac:dyDescent="0.2">
      <c r="A4" s="432" t="s">
        <v>4</v>
      </c>
      <c r="B4" s="432"/>
      <c r="C4" s="434"/>
      <c r="D4" s="433"/>
      <c r="E4" s="433"/>
      <c r="F4" s="433"/>
      <c r="G4" s="433"/>
      <c r="H4" s="384"/>
      <c r="I4" s="384"/>
      <c r="J4" s="384"/>
      <c r="K4" s="384"/>
      <c r="L4" s="384"/>
      <c r="M4" s="384"/>
      <c r="AH4" s="390" t="s">
        <v>158</v>
      </c>
    </row>
    <row r="5" spans="1:34" ht="12" x14ac:dyDescent="0.2">
      <c r="A5" s="432" t="s">
        <v>5</v>
      </c>
      <c r="B5" s="432"/>
      <c r="C5" s="434"/>
      <c r="D5" s="433"/>
      <c r="E5" s="433"/>
      <c r="F5" s="433"/>
      <c r="G5" s="433"/>
      <c r="H5" s="384"/>
      <c r="I5" s="384"/>
      <c r="J5" s="384"/>
      <c r="K5" s="384"/>
      <c r="L5" s="384"/>
      <c r="M5" s="384"/>
      <c r="AH5" s="390" t="s">
        <v>158</v>
      </c>
    </row>
    <row r="6" spans="1:34" ht="12" x14ac:dyDescent="0.2">
      <c r="A6" s="432" t="s">
        <v>6</v>
      </c>
      <c r="B6" s="432"/>
      <c r="C6" s="437"/>
      <c r="D6" s="437"/>
      <c r="E6" s="437"/>
      <c r="F6" s="437"/>
      <c r="G6" s="437"/>
      <c r="H6" s="384"/>
      <c r="I6" s="384"/>
      <c r="J6" s="384"/>
      <c r="K6" s="384"/>
      <c r="L6" s="384"/>
      <c r="M6" s="384"/>
      <c r="AH6" s="390" t="s">
        <v>158</v>
      </c>
    </row>
    <row r="7" spans="1:34" ht="12" x14ac:dyDescent="0.2">
      <c r="A7" s="432" t="s">
        <v>7</v>
      </c>
      <c r="B7" s="432"/>
      <c r="C7" s="433"/>
      <c r="D7" s="433"/>
      <c r="E7" s="433"/>
      <c r="F7" s="433"/>
      <c r="G7" s="433"/>
      <c r="H7" s="384"/>
      <c r="I7" s="384"/>
      <c r="J7" s="384"/>
      <c r="K7" s="384"/>
      <c r="L7" s="384"/>
      <c r="M7" s="384"/>
      <c r="AH7" s="390" t="s">
        <v>158</v>
      </c>
    </row>
    <row r="8" spans="1:34" ht="12" x14ac:dyDescent="0.2">
      <c r="A8" s="432" t="s">
        <v>8</v>
      </c>
      <c r="B8" s="432"/>
      <c r="C8" s="433"/>
      <c r="D8" s="433"/>
      <c r="E8" s="433"/>
      <c r="F8" s="433"/>
      <c r="G8" s="433"/>
      <c r="H8" s="384"/>
      <c r="I8" s="384"/>
      <c r="J8" s="384"/>
      <c r="K8" s="384"/>
      <c r="L8" s="384"/>
      <c r="M8" s="384"/>
      <c r="AH8" s="390" t="s">
        <v>158</v>
      </c>
    </row>
    <row r="9" spans="1:34" ht="12" x14ac:dyDescent="0.2">
      <c r="A9" s="432" t="s">
        <v>157</v>
      </c>
      <c r="B9" s="432"/>
      <c r="C9" s="433"/>
      <c r="D9" s="433"/>
      <c r="E9" s="433"/>
      <c r="F9" s="433"/>
      <c r="G9" s="433"/>
      <c r="H9" s="384"/>
      <c r="I9" s="384"/>
      <c r="J9" s="384"/>
      <c r="K9" s="384"/>
      <c r="L9" s="384"/>
      <c r="M9" s="384"/>
      <c r="AH9" s="390" t="s">
        <v>158</v>
      </c>
    </row>
    <row r="10" spans="1:34" ht="12" x14ac:dyDescent="0.2">
      <c r="A10" s="432" t="s">
        <v>9</v>
      </c>
      <c r="B10" s="432"/>
      <c r="C10" s="434"/>
      <c r="D10" s="433"/>
      <c r="E10" s="433"/>
      <c r="F10" s="433"/>
      <c r="G10" s="433"/>
      <c r="H10" s="384"/>
      <c r="I10" s="384"/>
      <c r="J10" s="384"/>
      <c r="K10" s="384"/>
      <c r="L10" s="384"/>
      <c r="M10" s="384"/>
      <c r="AH10" s="390" t="s">
        <v>158</v>
      </c>
    </row>
    <row r="11" spans="1:34" ht="12" x14ac:dyDescent="0.2">
      <c r="A11" s="432" t="s">
        <v>10</v>
      </c>
      <c r="B11" s="432"/>
      <c r="C11" s="433"/>
      <c r="D11" s="433"/>
      <c r="E11" s="433"/>
      <c r="F11" s="433"/>
      <c r="G11" s="433"/>
      <c r="H11" s="384"/>
      <c r="I11" s="384"/>
      <c r="J11" s="384"/>
      <c r="K11" s="384"/>
      <c r="L11" s="384"/>
      <c r="M11" s="384"/>
      <c r="AH11" s="390" t="s">
        <v>158</v>
      </c>
    </row>
    <row r="12" spans="1:34" ht="12" x14ac:dyDescent="0.2">
      <c r="A12" s="432" t="s">
        <v>11</v>
      </c>
      <c r="B12" s="432"/>
      <c r="C12" s="435"/>
      <c r="D12" s="435"/>
      <c r="E12" s="435"/>
      <c r="F12" s="435"/>
      <c r="G12" s="435"/>
      <c r="H12" s="384"/>
      <c r="I12" s="384"/>
      <c r="J12" s="384"/>
      <c r="K12" s="384"/>
      <c r="L12" s="384"/>
      <c r="M12" s="384"/>
      <c r="AH12" s="390" t="s">
        <v>158</v>
      </c>
    </row>
    <row r="13" spans="1:34" ht="12" x14ac:dyDescent="0.25">
      <c r="A13" s="391" t="str">
        <f>IF(OR(C5="",C4=""),"",IF(AND(C4&lt;C5,YEAR(C5)=YEAR(C4)),"","Унијели сте неисправне датуме!"))</f>
        <v/>
      </c>
      <c r="B13" s="391"/>
      <c r="C13" s="391" t="str">
        <f>IF((C4=""),"",IF(DAY(C4)&lt;&gt; 1,"Унијели сте неисправан датум од!", ""))</f>
        <v/>
      </c>
      <c r="D13" s="391"/>
      <c r="E13" s="391"/>
      <c r="F13" s="391"/>
      <c r="G13" s="391" t="str">
        <f>IF((C5=""),"",IF(DAY(C5)&lt; 28,"Унијели сте неисправан датум до!", ""))</f>
        <v/>
      </c>
      <c r="H13" s="384"/>
      <c r="I13" s="384"/>
      <c r="J13" s="384"/>
      <c r="K13" s="384"/>
      <c r="L13" s="384"/>
      <c r="M13" s="384"/>
      <c r="AH13" s="390" t="s">
        <v>158</v>
      </c>
    </row>
    <row r="14" spans="1:34" ht="46.5" customHeight="1" x14ac:dyDescent="0.25">
      <c r="A14" s="384"/>
      <c r="B14" s="436" t="s">
        <v>563</v>
      </c>
      <c r="C14" s="436"/>
      <c r="D14" s="436"/>
      <c r="E14" s="436"/>
      <c r="F14" s="436"/>
      <c r="G14" s="436"/>
      <c r="H14" s="436"/>
      <c r="I14" s="436"/>
      <c r="J14" s="436"/>
      <c r="L14" s="398"/>
      <c r="M14" s="399" t="s">
        <v>12</v>
      </c>
      <c r="AH14" s="390" t="s">
        <v>158</v>
      </c>
    </row>
    <row r="15" spans="1:34" s="392" customFormat="1" ht="12" x14ac:dyDescent="0.25">
      <c r="A15" s="429" t="s">
        <v>528</v>
      </c>
      <c r="B15" s="424" t="s">
        <v>195</v>
      </c>
      <c r="C15" s="424" t="s">
        <v>196</v>
      </c>
      <c r="D15" s="430" t="s">
        <v>197</v>
      </c>
      <c r="E15" s="424" t="s">
        <v>198</v>
      </c>
      <c r="F15" s="424"/>
      <c r="G15" s="424"/>
      <c r="H15" s="424" t="s">
        <v>50</v>
      </c>
      <c r="I15" s="424"/>
      <c r="J15" s="424"/>
      <c r="K15" s="424" t="s">
        <v>61</v>
      </c>
      <c r="L15" s="424"/>
      <c r="M15" s="424"/>
      <c r="AH15" s="392" t="s">
        <v>158</v>
      </c>
    </row>
    <row r="16" spans="1:34" s="392" customFormat="1" ht="36" x14ac:dyDescent="0.25">
      <c r="A16" s="429"/>
      <c r="B16" s="424"/>
      <c r="C16" s="424"/>
      <c r="D16" s="431"/>
      <c r="E16" s="381" t="s">
        <v>199</v>
      </c>
      <c r="F16" s="381" t="s">
        <v>200</v>
      </c>
      <c r="G16" s="381" t="s">
        <v>201</v>
      </c>
      <c r="H16" s="381" t="s">
        <v>199</v>
      </c>
      <c r="I16" s="381" t="s">
        <v>200</v>
      </c>
      <c r="J16" s="381" t="s">
        <v>201</v>
      </c>
      <c r="K16" s="381" t="s">
        <v>199</v>
      </c>
      <c r="L16" s="381" t="s">
        <v>200</v>
      </c>
      <c r="M16" s="381" t="s">
        <v>201</v>
      </c>
      <c r="AH16" s="392" t="s">
        <v>158</v>
      </c>
    </row>
    <row r="17" spans="1:34" s="392" customFormat="1" ht="12" x14ac:dyDescent="0.25">
      <c r="A17" s="381">
        <v>1</v>
      </c>
      <c r="B17" s="381">
        <v>2</v>
      </c>
      <c r="C17" s="381">
        <v>3</v>
      </c>
      <c r="D17" s="381">
        <v>4</v>
      </c>
      <c r="E17" s="381">
        <v>5</v>
      </c>
      <c r="F17" s="381">
        <v>6</v>
      </c>
      <c r="G17" s="381" t="s">
        <v>202</v>
      </c>
      <c r="H17" s="381">
        <v>8</v>
      </c>
      <c r="I17" s="381">
        <v>9</v>
      </c>
      <c r="J17" s="381" t="s">
        <v>203</v>
      </c>
      <c r="K17" s="381">
        <v>11</v>
      </c>
      <c r="L17" s="381">
        <v>12</v>
      </c>
      <c r="M17" s="381" t="s">
        <v>204</v>
      </c>
      <c r="AH17" s="392" t="s">
        <v>158</v>
      </c>
    </row>
    <row r="18" spans="1:34" s="394" customFormat="1" ht="12" x14ac:dyDescent="0.25">
      <c r="A18" s="393">
        <v>1</v>
      </c>
      <c r="B18" s="248" t="s">
        <v>205</v>
      </c>
      <c r="C18" s="249">
        <v>53</v>
      </c>
      <c r="D18" s="250"/>
      <c r="E18" s="251">
        <f>SUM(E19+E20)</f>
        <v>0</v>
      </c>
      <c r="F18" s="251">
        <f>SUM(F19+F20)</f>
        <v>0</v>
      </c>
      <c r="G18" s="251">
        <f>E18+F18</f>
        <v>0</v>
      </c>
      <c r="H18" s="251">
        <f>SUM(H19+H20)</f>
        <v>0</v>
      </c>
      <c r="I18" s="251">
        <f>SUM(I19+I20)</f>
        <v>0</v>
      </c>
      <c r="J18" s="251">
        <f>H18+I18</f>
        <v>0</v>
      </c>
      <c r="K18" s="251">
        <f>SUM(K19+K20)</f>
        <v>0</v>
      </c>
      <c r="L18" s="251">
        <f>SUM(L19+L20)</f>
        <v>0</v>
      </c>
      <c r="M18" s="251">
        <f>K18+L18</f>
        <v>0</v>
      </c>
    </row>
    <row r="19" spans="1:34" ht="12" x14ac:dyDescent="0.25">
      <c r="A19" s="395" t="s">
        <v>206</v>
      </c>
      <c r="B19" s="252" t="s">
        <v>207</v>
      </c>
      <c r="C19" s="253">
        <v>530</v>
      </c>
      <c r="D19" s="254"/>
      <c r="E19" s="255"/>
      <c r="F19" s="256"/>
      <c r="G19" s="256">
        <f>E19+F19</f>
        <v>0</v>
      </c>
      <c r="H19" s="255"/>
      <c r="I19" s="256"/>
      <c r="J19" s="256">
        <f>H19+I19</f>
        <v>0</v>
      </c>
      <c r="K19" s="256">
        <f>E19+H19</f>
        <v>0</v>
      </c>
      <c r="L19" s="256">
        <f>F19+I19</f>
        <v>0</v>
      </c>
      <c r="M19" s="256">
        <f>K19+L19</f>
        <v>0</v>
      </c>
    </row>
    <row r="20" spans="1:34" ht="12" x14ac:dyDescent="0.25">
      <c r="A20" s="395" t="s">
        <v>208</v>
      </c>
      <c r="B20" s="252" t="s">
        <v>209</v>
      </c>
      <c r="C20" s="253" t="s">
        <v>210</v>
      </c>
      <c r="D20" s="254"/>
      <c r="E20" s="255"/>
      <c r="F20" s="256"/>
      <c r="G20" s="256">
        <f>E20+F20</f>
        <v>0</v>
      </c>
      <c r="H20" s="255"/>
      <c r="I20" s="256"/>
      <c r="J20" s="256">
        <f>H20+I20</f>
        <v>0</v>
      </c>
      <c r="K20" s="256">
        <f>E20+H20</f>
        <v>0</v>
      </c>
      <c r="L20" s="256">
        <f>F20+I20</f>
        <v>0</v>
      </c>
      <c r="M20" s="256">
        <f>K20+L20</f>
        <v>0</v>
      </c>
    </row>
    <row r="21" spans="1:34" s="394" customFormat="1" ht="24" x14ac:dyDescent="0.25">
      <c r="A21" s="393" t="s">
        <v>211</v>
      </c>
      <c r="B21" s="248" t="s">
        <v>212</v>
      </c>
      <c r="C21" s="249">
        <v>54</v>
      </c>
      <c r="D21" s="250"/>
      <c r="E21" s="251">
        <f>SUM(E22:E39)</f>
        <v>0</v>
      </c>
      <c r="F21" s="251">
        <f>SUM(F22:F39)</f>
        <v>0</v>
      </c>
      <c r="G21" s="251">
        <f>E21+F21</f>
        <v>0</v>
      </c>
      <c r="H21" s="251">
        <f>SUM(H22:H39)</f>
        <v>0</v>
      </c>
      <c r="I21" s="251">
        <f>SUM(I22:I39)</f>
        <v>0</v>
      </c>
      <c r="J21" s="251">
        <f>H21+I21</f>
        <v>0</v>
      </c>
      <c r="K21" s="251">
        <f>SUM(K22+K23+K24+K25+K26+K27+K28+K29+K30+K31+K32+K33+K34+K35+K36+K37+K38+K39)</f>
        <v>0</v>
      </c>
      <c r="L21" s="251">
        <f>SUM(L22+L23+L24+L25+L26+L27+L28+L29+L30+L31+L32+L33+L34+L35+L36+L37+L38+L39)</f>
        <v>0</v>
      </c>
      <c r="M21" s="251">
        <f>K21+L21</f>
        <v>0</v>
      </c>
    </row>
    <row r="22" spans="1:34" ht="12" x14ac:dyDescent="0.25">
      <c r="A22" s="395" t="s">
        <v>213</v>
      </c>
      <c r="B22" s="252" t="s">
        <v>214</v>
      </c>
      <c r="C22" s="253">
        <v>540</v>
      </c>
      <c r="D22" s="254"/>
      <c r="E22" s="255"/>
      <c r="F22" s="256"/>
      <c r="G22" s="256">
        <f>E22+F22</f>
        <v>0</v>
      </c>
      <c r="H22" s="255"/>
      <c r="I22" s="256"/>
      <c r="J22" s="256">
        <f>H22+I22</f>
        <v>0</v>
      </c>
      <c r="K22" s="256">
        <f>E22+H22</f>
        <v>0</v>
      </c>
      <c r="L22" s="256">
        <f>F22+I22</f>
        <v>0</v>
      </c>
      <c r="M22" s="256">
        <f>K22+L22</f>
        <v>0</v>
      </c>
    </row>
    <row r="23" spans="1:34" ht="12" x14ac:dyDescent="0.25">
      <c r="A23" s="395" t="s">
        <v>215</v>
      </c>
      <c r="B23" s="252" t="s">
        <v>216</v>
      </c>
      <c r="C23" s="253" t="s">
        <v>217</v>
      </c>
      <c r="D23" s="254"/>
      <c r="E23" s="255"/>
      <c r="F23" s="255"/>
      <c r="G23" s="256">
        <f t="shared" ref="G23:G39" si="0">E23+F23</f>
        <v>0</v>
      </c>
      <c r="H23" s="255"/>
      <c r="I23" s="255"/>
      <c r="J23" s="256">
        <f t="shared" ref="J23:J39" si="1">H23+I23</f>
        <v>0</v>
      </c>
      <c r="K23" s="256">
        <f t="shared" ref="K23:L39" si="2">E23+H23</f>
        <v>0</v>
      </c>
      <c r="L23" s="256">
        <f t="shared" si="2"/>
        <v>0</v>
      </c>
      <c r="M23" s="256">
        <f t="shared" ref="M23:M39" si="3">K23+L23</f>
        <v>0</v>
      </c>
    </row>
    <row r="24" spans="1:34" ht="12" x14ac:dyDescent="0.25">
      <c r="A24" s="395" t="s">
        <v>218</v>
      </c>
      <c r="B24" s="252" t="s">
        <v>219</v>
      </c>
      <c r="C24" s="253" t="s">
        <v>217</v>
      </c>
      <c r="D24" s="254"/>
      <c r="E24" s="255"/>
      <c r="F24" s="255"/>
      <c r="G24" s="256">
        <f t="shared" si="0"/>
        <v>0</v>
      </c>
      <c r="H24" s="255"/>
      <c r="I24" s="255"/>
      <c r="J24" s="256">
        <f t="shared" si="1"/>
        <v>0</v>
      </c>
      <c r="K24" s="256">
        <f t="shared" si="2"/>
        <v>0</v>
      </c>
      <c r="L24" s="256">
        <f t="shared" si="2"/>
        <v>0</v>
      </c>
      <c r="M24" s="256">
        <f t="shared" si="3"/>
        <v>0</v>
      </c>
    </row>
    <row r="25" spans="1:34" ht="24" x14ac:dyDescent="0.25">
      <c r="A25" s="395" t="s">
        <v>220</v>
      </c>
      <c r="B25" s="252" t="s">
        <v>221</v>
      </c>
      <c r="C25" s="253" t="s">
        <v>222</v>
      </c>
      <c r="D25" s="254"/>
      <c r="E25" s="255"/>
      <c r="F25" s="256"/>
      <c r="G25" s="256">
        <f t="shared" si="0"/>
        <v>0</v>
      </c>
      <c r="H25" s="255"/>
      <c r="I25" s="256"/>
      <c r="J25" s="256">
        <f t="shared" si="1"/>
        <v>0</v>
      </c>
      <c r="K25" s="256">
        <f t="shared" si="2"/>
        <v>0</v>
      </c>
      <c r="L25" s="256">
        <f t="shared" si="2"/>
        <v>0</v>
      </c>
      <c r="M25" s="256">
        <f t="shared" si="3"/>
        <v>0</v>
      </c>
    </row>
    <row r="26" spans="1:34" ht="24" x14ac:dyDescent="0.25">
      <c r="A26" s="395" t="s">
        <v>223</v>
      </c>
      <c r="B26" s="252" t="s">
        <v>224</v>
      </c>
      <c r="C26" s="253" t="s">
        <v>222</v>
      </c>
      <c r="D26" s="254"/>
      <c r="E26" s="255"/>
      <c r="F26" s="256"/>
      <c r="G26" s="256">
        <f t="shared" si="0"/>
        <v>0</v>
      </c>
      <c r="H26" s="255"/>
      <c r="I26" s="256"/>
      <c r="J26" s="256">
        <f t="shared" si="1"/>
        <v>0</v>
      </c>
      <c r="K26" s="256">
        <f t="shared" si="2"/>
        <v>0</v>
      </c>
      <c r="L26" s="256">
        <f t="shared" si="2"/>
        <v>0</v>
      </c>
      <c r="M26" s="256">
        <f t="shared" si="3"/>
        <v>0</v>
      </c>
    </row>
    <row r="27" spans="1:34" ht="24" x14ac:dyDescent="0.25">
      <c r="A27" s="395" t="s">
        <v>225</v>
      </c>
      <c r="B27" s="252" t="s">
        <v>226</v>
      </c>
      <c r="C27" s="253" t="s">
        <v>222</v>
      </c>
      <c r="D27" s="254"/>
      <c r="E27" s="255"/>
      <c r="F27" s="256"/>
      <c r="G27" s="256">
        <f t="shared" si="0"/>
        <v>0</v>
      </c>
      <c r="H27" s="255"/>
      <c r="I27" s="256"/>
      <c r="J27" s="256">
        <f t="shared" si="1"/>
        <v>0</v>
      </c>
      <c r="K27" s="256">
        <f t="shared" si="2"/>
        <v>0</v>
      </c>
      <c r="L27" s="256">
        <f t="shared" si="2"/>
        <v>0</v>
      </c>
      <c r="M27" s="256">
        <f t="shared" si="3"/>
        <v>0</v>
      </c>
    </row>
    <row r="28" spans="1:34" ht="24" x14ac:dyDescent="0.25">
      <c r="A28" s="395" t="s">
        <v>227</v>
      </c>
      <c r="B28" s="252" t="s">
        <v>228</v>
      </c>
      <c r="C28" s="253" t="s">
        <v>222</v>
      </c>
      <c r="D28" s="254"/>
      <c r="E28" s="255"/>
      <c r="F28" s="256"/>
      <c r="G28" s="256">
        <f t="shared" si="0"/>
        <v>0</v>
      </c>
      <c r="H28" s="255"/>
      <c r="I28" s="256"/>
      <c r="J28" s="256">
        <f t="shared" si="1"/>
        <v>0</v>
      </c>
      <c r="K28" s="256">
        <f t="shared" si="2"/>
        <v>0</v>
      </c>
      <c r="L28" s="256">
        <f t="shared" si="2"/>
        <v>0</v>
      </c>
      <c r="M28" s="256">
        <f t="shared" si="3"/>
        <v>0</v>
      </c>
    </row>
    <row r="29" spans="1:34" ht="24" x14ac:dyDescent="0.25">
      <c r="A29" s="395" t="s">
        <v>229</v>
      </c>
      <c r="B29" s="252" t="s">
        <v>230</v>
      </c>
      <c r="C29" s="253" t="s">
        <v>222</v>
      </c>
      <c r="D29" s="254"/>
      <c r="E29" s="255"/>
      <c r="F29" s="256"/>
      <c r="G29" s="256">
        <f t="shared" si="0"/>
        <v>0</v>
      </c>
      <c r="H29" s="255"/>
      <c r="I29" s="256"/>
      <c r="J29" s="256">
        <f t="shared" si="1"/>
        <v>0</v>
      </c>
      <c r="K29" s="256">
        <f t="shared" si="2"/>
        <v>0</v>
      </c>
      <c r="L29" s="256">
        <f t="shared" si="2"/>
        <v>0</v>
      </c>
      <c r="M29" s="256">
        <f t="shared" si="3"/>
        <v>0</v>
      </c>
    </row>
    <row r="30" spans="1:34" ht="12" x14ac:dyDescent="0.25">
      <c r="A30" s="395" t="s">
        <v>231</v>
      </c>
      <c r="B30" s="252" t="s">
        <v>232</v>
      </c>
      <c r="C30" s="253" t="s">
        <v>233</v>
      </c>
      <c r="D30" s="254"/>
      <c r="E30" s="255"/>
      <c r="F30" s="256"/>
      <c r="G30" s="256">
        <f t="shared" si="0"/>
        <v>0</v>
      </c>
      <c r="H30" s="255"/>
      <c r="I30" s="256"/>
      <c r="J30" s="256">
        <f t="shared" si="1"/>
        <v>0</v>
      </c>
      <c r="K30" s="256">
        <f t="shared" si="2"/>
        <v>0</v>
      </c>
      <c r="L30" s="256">
        <f t="shared" si="2"/>
        <v>0</v>
      </c>
      <c r="M30" s="256">
        <f t="shared" si="3"/>
        <v>0</v>
      </c>
    </row>
    <row r="31" spans="1:34" ht="12" x14ac:dyDescent="0.25">
      <c r="A31" s="395" t="s">
        <v>234</v>
      </c>
      <c r="B31" s="252" t="s">
        <v>235</v>
      </c>
      <c r="C31" s="253" t="s">
        <v>233</v>
      </c>
      <c r="D31" s="254"/>
      <c r="E31" s="255"/>
      <c r="F31" s="256"/>
      <c r="G31" s="256">
        <f t="shared" si="0"/>
        <v>0</v>
      </c>
      <c r="H31" s="255"/>
      <c r="I31" s="256"/>
      <c r="J31" s="256">
        <f t="shared" si="1"/>
        <v>0</v>
      </c>
      <c r="K31" s="256">
        <f t="shared" si="2"/>
        <v>0</v>
      </c>
      <c r="L31" s="256">
        <f t="shared" si="2"/>
        <v>0</v>
      </c>
      <c r="M31" s="256">
        <f t="shared" si="3"/>
        <v>0</v>
      </c>
    </row>
    <row r="32" spans="1:34" ht="12" x14ac:dyDescent="0.25">
      <c r="A32" s="395" t="s">
        <v>236</v>
      </c>
      <c r="B32" s="252" t="s">
        <v>237</v>
      </c>
      <c r="C32" s="253" t="s">
        <v>233</v>
      </c>
      <c r="D32" s="254"/>
      <c r="E32" s="255"/>
      <c r="F32" s="256"/>
      <c r="G32" s="256">
        <f t="shared" si="0"/>
        <v>0</v>
      </c>
      <c r="H32" s="255"/>
      <c r="I32" s="256"/>
      <c r="J32" s="256">
        <f t="shared" si="1"/>
        <v>0</v>
      </c>
      <c r="K32" s="256">
        <f t="shared" si="2"/>
        <v>0</v>
      </c>
      <c r="L32" s="256">
        <f t="shared" si="2"/>
        <v>0</v>
      </c>
      <c r="M32" s="256">
        <f t="shared" si="3"/>
        <v>0</v>
      </c>
    </row>
    <row r="33" spans="1:13" ht="12" x14ac:dyDescent="0.25">
      <c r="A33" s="395" t="s">
        <v>238</v>
      </c>
      <c r="B33" s="252" t="s">
        <v>239</v>
      </c>
      <c r="C33" s="253" t="s">
        <v>233</v>
      </c>
      <c r="D33" s="254"/>
      <c r="E33" s="255"/>
      <c r="F33" s="256"/>
      <c r="G33" s="256">
        <f t="shared" si="0"/>
        <v>0</v>
      </c>
      <c r="H33" s="255"/>
      <c r="I33" s="256"/>
      <c r="J33" s="256">
        <f t="shared" si="1"/>
        <v>0</v>
      </c>
      <c r="K33" s="256">
        <f t="shared" si="2"/>
        <v>0</v>
      </c>
      <c r="L33" s="256">
        <f t="shared" si="2"/>
        <v>0</v>
      </c>
      <c r="M33" s="256">
        <f t="shared" si="3"/>
        <v>0</v>
      </c>
    </row>
    <row r="34" spans="1:13" ht="12" x14ac:dyDescent="0.25">
      <c r="A34" s="395" t="s">
        <v>240</v>
      </c>
      <c r="B34" s="252" t="s">
        <v>241</v>
      </c>
      <c r="C34" s="253">
        <v>544</v>
      </c>
      <c r="D34" s="254"/>
      <c r="E34" s="255"/>
      <c r="F34" s="256"/>
      <c r="G34" s="256">
        <f t="shared" si="0"/>
        <v>0</v>
      </c>
      <c r="H34" s="255"/>
      <c r="I34" s="256"/>
      <c r="J34" s="256">
        <f t="shared" si="1"/>
        <v>0</v>
      </c>
      <c r="K34" s="256">
        <f t="shared" si="2"/>
        <v>0</v>
      </c>
      <c r="L34" s="256">
        <f t="shared" si="2"/>
        <v>0</v>
      </c>
      <c r="M34" s="256">
        <f t="shared" si="3"/>
        <v>0</v>
      </c>
    </row>
    <row r="35" spans="1:13" ht="12" x14ac:dyDescent="0.25">
      <c r="A35" s="395" t="s">
        <v>242</v>
      </c>
      <c r="B35" s="252" t="s">
        <v>243</v>
      </c>
      <c r="C35" s="253">
        <v>545</v>
      </c>
      <c r="D35" s="254"/>
      <c r="E35" s="255"/>
      <c r="F35" s="256"/>
      <c r="G35" s="256">
        <f t="shared" si="0"/>
        <v>0</v>
      </c>
      <c r="H35" s="255"/>
      <c r="I35" s="256"/>
      <c r="J35" s="256">
        <f t="shared" si="1"/>
        <v>0</v>
      </c>
      <c r="K35" s="256">
        <f t="shared" si="2"/>
        <v>0</v>
      </c>
      <c r="L35" s="256">
        <f t="shared" si="2"/>
        <v>0</v>
      </c>
      <c r="M35" s="256">
        <f t="shared" si="3"/>
        <v>0</v>
      </c>
    </row>
    <row r="36" spans="1:13" ht="12" x14ac:dyDescent="0.25">
      <c r="A36" s="395" t="s">
        <v>244</v>
      </c>
      <c r="B36" s="252" t="s">
        <v>245</v>
      </c>
      <c r="C36" s="253">
        <v>546</v>
      </c>
      <c r="D36" s="257"/>
      <c r="E36" s="255"/>
      <c r="F36" s="256"/>
      <c r="G36" s="256">
        <f t="shared" si="0"/>
        <v>0</v>
      </c>
      <c r="H36" s="255"/>
      <c r="I36" s="256"/>
      <c r="J36" s="256">
        <f t="shared" si="1"/>
        <v>0</v>
      </c>
      <c r="K36" s="256">
        <f t="shared" si="2"/>
        <v>0</v>
      </c>
      <c r="L36" s="256">
        <f t="shared" si="2"/>
        <v>0</v>
      </c>
      <c r="M36" s="256">
        <f t="shared" si="3"/>
        <v>0</v>
      </c>
    </row>
    <row r="37" spans="1:13" ht="12" x14ac:dyDescent="0.25">
      <c r="A37" s="395" t="s">
        <v>246</v>
      </c>
      <c r="B37" s="252" t="s">
        <v>247</v>
      </c>
      <c r="C37" s="253">
        <v>547</v>
      </c>
      <c r="D37" s="257"/>
      <c r="E37" s="255"/>
      <c r="F37" s="256"/>
      <c r="G37" s="256">
        <f t="shared" si="0"/>
        <v>0</v>
      </c>
      <c r="H37" s="255"/>
      <c r="I37" s="256"/>
      <c r="J37" s="256">
        <f t="shared" si="1"/>
        <v>0</v>
      </c>
      <c r="K37" s="256">
        <f t="shared" si="2"/>
        <v>0</v>
      </c>
      <c r="L37" s="256">
        <f t="shared" si="2"/>
        <v>0</v>
      </c>
      <c r="M37" s="256">
        <f t="shared" si="3"/>
        <v>0</v>
      </c>
    </row>
    <row r="38" spans="1:13" ht="12" x14ac:dyDescent="0.25">
      <c r="A38" s="395" t="s">
        <v>248</v>
      </c>
      <c r="B38" s="252" t="s">
        <v>249</v>
      </c>
      <c r="C38" s="253">
        <v>548</v>
      </c>
      <c r="D38" s="257"/>
      <c r="E38" s="255"/>
      <c r="F38" s="256"/>
      <c r="G38" s="256">
        <f t="shared" si="0"/>
        <v>0</v>
      </c>
      <c r="H38" s="255"/>
      <c r="I38" s="256"/>
      <c r="J38" s="256">
        <f t="shared" si="1"/>
        <v>0</v>
      </c>
      <c r="K38" s="256">
        <f t="shared" si="2"/>
        <v>0</v>
      </c>
      <c r="L38" s="256">
        <f t="shared" si="2"/>
        <v>0</v>
      </c>
      <c r="M38" s="256">
        <f t="shared" si="3"/>
        <v>0</v>
      </c>
    </row>
    <row r="39" spans="1:13" ht="12" x14ac:dyDescent="0.25">
      <c r="A39" s="395" t="s">
        <v>250</v>
      </c>
      <c r="B39" s="252" t="s">
        <v>251</v>
      </c>
      <c r="C39" s="253">
        <v>549</v>
      </c>
      <c r="D39" s="257"/>
      <c r="E39" s="255"/>
      <c r="F39" s="256"/>
      <c r="G39" s="256">
        <f t="shared" si="0"/>
        <v>0</v>
      </c>
      <c r="H39" s="255"/>
      <c r="I39" s="256"/>
      <c r="J39" s="256">
        <f t="shared" si="1"/>
        <v>0</v>
      </c>
      <c r="K39" s="256">
        <f t="shared" si="2"/>
        <v>0</v>
      </c>
      <c r="L39" s="256">
        <f t="shared" si="2"/>
        <v>0</v>
      </c>
      <c r="M39" s="256">
        <f t="shared" si="3"/>
        <v>0</v>
      </c>
    </row>
    <row r="40" spans="1:13" s="394" customFormat="1" ht="24" x14ac:dyDescent="0.25">
      <c r="A40" s="393">
        <v>3</v>
      </c>
      <c r="B40" s="248" t="s">
        <v>252</v>
      </c>
      <c r="C40" s="249">
        <v>55</v>
      </c>
      <c r="D40" s="250"/>
      <c r="E40" s="251">
        <f>SUM(E41+E44+E45+E46+E47+E48+E49)</f>
        <v>0</v>
      </c>
      <c r="F40" s="251">
        <f>SUM(F41+F44+F45+F46+F47+F48+F49)</f>
        <v>0</v>
      </c>
      <c r="G40" s="251">
        <f>E40+F40</f>
        <v>0</v>
      </c>
      <c r="H40" s="251">
        <f>SUM(H41+H44+H45+H46+H47+H48+H49)</f>
        <v>0</v>
      </c>
      <c r="I40" s="251">
        <f>SUM(I41+I44+I45+I46+I47+I48+I49)</f>
        <v>0</v>
      </c>
      <c r="J40" s="251">
        <f>H40+I40</f>
        <v>0</v>
      </c>
      <c r="K40" s="251">
        <f>SUM(K41+K44+K45+K46+K47+K48+K49)</f>
        <v>0</v>
      </c>
      <c r="L40" s="251">
        <f>SUM(L41+L44+L45+L46+L47+L48+L49)</f>
        <v>0</v>
      </c>
      <c r="M40" s="251">
        <f>K40+L40</f>
        <v>0</v>
      </c>
    </row>
    <row r="41" spans="1:13" ht="12" x14ac:dyDescent="0.25">
      <c r="A41" s="395" t="s">
        <v>253</v>
      </c>
      <c r="B41" s="252" t="s">
        <v>254</v>
      </c>
      <c r="C41" s="253">
        <v>550</v>
      </c>
      <c r="D41" s="257"/>
      <c r="E41" s="256">
        <f>SUM(E42+E43)</f>
        <v>0</v>
      </c>
      <c r="F41" s="256">
        <f>SUM(F42+F43)</f>
        <v>0</v>
      </c>
      <c r="G41" s="256">
        <f>E41+F41</f>
        <v>0</v>
      </c>
      <c r="H41" s="256">
        <f>SUM(H42+H43)</f>
        <v>0</v>
      </c>
      <c r="I41" s="256">
        <f>SUM(I42+I43)</f>
        <v>0</v>
      </c>
      <c r="J41" s="256">
        <f>H41+I41</f>
        <v>0</v>
      </c>
      <c r="K41" s="256">
        <f t="shared" ref="K41:L49" si="4">E41+H41</f>
        <v>0</v>
      </c>
      <c r="L41" s="256">
        <f t="shared" si="4"/>
        <v>0</v>
      </c>
      <c r="M41" s="256">
        <f>K41+L41</f>
        <v>0</v>
      </c>
    </row>
    <row r="42" spans="1:13" ht="12" x14ac:dyDescent="0.25">
      <c r="A42" s="395" t="s">
        <v>255</v>
      </c>
      <c r="B42" s="252" t="s">
        <v>256</v>
      </c>
      <c r="C42" s="253" t="s">
        <v>257</v>
      </c>
      <c r="D42" s="257"/>
      <c r="E42" s="255"/>
      <c r="F42" s="255"/>
      <c r="G42" s="256">
        <f t="shared" ref="G42:G49" si="5">E42+F42</f>
        <v>0</v>
      </c>
      <c r="H42" s="255"/>
      <c r="I42" s="255"/>
      <c r="J42" s="256">
        <f t="shared" ref="J42:J49" si="6">H42+I42</f>
        <v>0</v>
      </c>
      <c r="K42" s="256">
        <f t="shared" si="4"/>
        <v>0</v>
      </c>
      <c r="L42" s="256">
        <f t="shared" si="4"/>
        <v>0</v>
      </c>
      <c r="M42" s="256">
        <f t="shared" ref="M42:M49" si="7">K42+L42</f>
        <v>0</v>
      </c>
    </row>
    <row r="43" spans="1:13" ht="12" x14ac:dyDescent="0.25">
      <c r="A43" s="395" t="s">
        <v>258</v>
      </c>
      <c r="B43" s="252" t="s">
        <v>259</v>
      </c>
      <c r="C43" s="253" t="s">
        <v>257</v>
      </c>
      <c r="D43" s="257"/>
      <c r="E43" s="255"/>
      <c r="F43" s="256"/>
      <c r="G43" s="256">
        <f t="shared" si="5"/>
        <v>0</v>
      </c>
      <c r="H43" s="255"/>
      <c r="I43" s="256"/>
      <c r="J43" s="256">
        <f t="shared" si="6"/>
        <v>0</v>
      </c>
      <c r="K43" s="256">
        <f t="shared" si="4"/>
        <v>0</v>
      </c>
      <c r="L43" s="256">
        <f t="shared" si="4"/>
        <v>0</v>
      </c>
      <c r="M43" s="256">
        <f t="shared" si="7"/>
        <v>0</v>
      </c>
    </row>
    <row r="44" spans="1:13" ht="15" customHeight="1" x14ac:dyDescent="0.25">
      <c r="A44" s="395" t="s">
        <v>260</v>
      </c>
      <c r="B44" s="252" t="s">
        <v>261</v>
      </c>
      <c r="C44" s="253">
        <v>552</v>
      </c>
      <c r="D44" s="257"/>
      <c r="E44" s="255"/>
      <c r="F44" s="256"/>
      <c r="G44" s="256">
        <f t="shared" si="5"/>
        <v>0</v>
      </c>
      <c r="H44" s="255"/>
      <c r="I44" s="256"/>
      <c r="J44" s="256">
        <f t="shared" si="6"/>
        <v>0</v>
      </c>
      <c r="K44" s="256">
        <f t="shared" si="4"/>
        <v>0</v>
      </c>
      <c r="L44" s="256">
        <f t="shared" si="4"/>
        <v>0</v>
      </c>
      <c r="M44" s="256">
        <f t="shared" si="7"/>
        <v>0</v>
      </c>
    </row>
    <row r="45" spans="1:13" ht="12" x14ac:dyDescent="0.25">
      <c r="A45" s="395" t="s">
        <v>262</v>
      </c>
      <c r="B45" s="252" t="s">
        <v>263</v>
      </c>
      <c r="C45" s="253">
        <v>553</v>
      </c>
      <c r="D45" s="257"/>
      <c r="E45" s="255"/>
      <c r="F45" s="256"/>
      <c r="G45" s="256">
        <f t="shared" si="5"/>
        <v>0</v>
      </c>
      <c r="H45" s="255"/>
      <c r="I45" s="256"/>
      <c r="J45" s="256">
        <f t="shared" si="6"/>
        <v>0</v>
      </c>
      <c r="K45" s="256">
        <f t="shared" si="4"/>
        <v>0</v>
      </c>
      <c r="L45" s="256">
        <f t="shared" si="4"/>
        <v>0</v>
      </c>
      <c r="M45" s="256">
        <f t="shared" si="7"/>
        <v>0</v>
      </c>
    </row>
    <row r="46" spans="1:13" ht="24" x14ac:dyDescent="0.25">
      <c r="A46" s="395" t="s">
        <v>264</v>
      </c>
      <c r="B46" s="252" t="s">
        <v>265</v>
      </c>
      <c r="C46" s="253">
        <v>554</v>
      </c>
      <c r="D46" s="257"/>
      <c r="E46" s="255"/>
      <c r="F46" s="256"/>
      <c r="G46" s="256">
        <f t="shared" si="5"/>
        <v>0</v>
      </c>
      <c r="H46" s="255"/>
      <c r="I46" s="256"/>
      <c r="J46" s="256">
        <f>H46+I46</f>
        <v>0</v>
      </c>
      <c r="K46" s="256">
        <f>E46+H46</f>
        <v>0</v>
      </c>
      <c r="L46" s="256">
        <f t="shared" si="4"/>
        <v>0</v>
      </c>
      <c r="M46" s="256">
        <f t="shared" si="7"/>
        <v>0</v>
      </c>
    </row>
    <row r="47" spans="1:13" ht="24" x14ac:dyDescent="0.25">
      <c r="A47" s="395" t="s">
        <v>266</v>
      </c>
      <c r="B47" s="252" t="s">
        <v>267</v>
      </c>
      <c r="C47" s="253">
        <v>555</v>
      </c>
      <c r="D47" s="257"/>
      <c r="E47" s="255"/>
      <c r="F47" s="256"/>
      <c r="G47" s="256">
        <f t="shared" si="5"/>
        <v>0</v>
      </c>
      <c r="H47" s="255"/>
      <c r="I47" s="256"/>
      <c r="J47" s="256">
        <f t="shared" si="6"/>
        <v>0</v>
      </c>
      <c r="K47" s="256">
        <f t="shared" si="4"/>
        <v>0</v>
      </c>
      <c r="L47" s="256">
        <f t="shared" si="4"/>
        <v>0</v>
      </c>
      <c r="M47" s="256">
        <f t="shared" si="7"/>
        <v>0</v>
      </c>
    </row>
    <row r="48" spans="1:13" ht="13.5" customHeight="1" x14ac:dyDescent="0.25">
      <c r="A48" s="395" t="s">
        <v>268</v>
      </c>
      <c r="B48" s="252" t="s">
        <v>269</v>
      </c>
      <c r="C48" s="253">
        <v>556</v>
      </c>
      <c r="D48" s="257"/>
      <c r="E48" s="255"/>
      <c r="F48" s="256"/>
      <c r="G48" s="256">
        <f t="shared" si="5"/>
        <v>0</v>
      </c>
      <c r="H48" s="255"/>
      <c r="I48" s="256"/>
      <c r="J48" s="256">
        <f t="shared" si="6"/>
        <v>0</v>
      </c>
      <c r="K48" s="256">
        <f t="shared" si="4"/>
        <v>0</v>
      </c>
      <c r="L48" s="256">
        <f t="shared" si="4"/>
        <v>0</v>
      </c>
      <c r="M48" s="256">
        <f t="shared" si="7"/>
        <v>0</v>
      </c>
    </row>
    <row r="49" spans="1:34" ht="12" x14ac:dyDescent="0.25">
      <c r="A49" s="395" t="s">
        <v>270</v>
      </c>
      <c r="B49" s="252" t="s">
        <v>271</v>
      </c>
      <c r="C49" s="253">
        <v>559</v>
      </c>
      <c r="D49" s="257"/>
      <c r="E49" s="255"/>
      <c r="F49" s="256"/>
      <c r="G49" s="256">
        <f t="shared" si="5"/>
        <v>0</v>
      </c>
      <c r="H49" s="255"/>
      <c r="I49" s="256"/>
      <c r="J49" s="256">
        <f t="shared" si="6"/>
        <v>0</v>
      </c>
      <c r="K49" s="256">
        <f t="shared" si="4"/>
        <v>0</v>
      </c>
      <c r="L49" s="256">
        <f t="shared" si="4"/>
        <v>0</v>
      </c>
      <c r="M49" s="256">
        <f t="shared" si="7"/>
        <v>0</v>
      </c>
    </row>
    <row r="50" spans="1:34" s="394" customFormat="1" ht="24" x14ac:dyDescent="0.25">
      <c r="A50" s="393"/>
      <c r="B50" s="248" t="s">
        <v>272</v>
      </c>
      <c r="C50" s="248"/>
      <c r="D50" s="248"/>
      <c r="E50" s="251">
        <f>SUM(E18+E21+E40)</f>
        <v>0</v>
      </c>
      <c r="F50" s="251">
        <f t="shared" ref="F50:G50" si="8">SUM(F18+F21+F40)</f>
        <v>0</v>
      </c>
      <c r="G50" s="251">
        <f t="shared" si="8"/>
        <v>0</v>
      </c>
      <c r="H50" s="251">
        <f>SUM(H18+H21+H40)</f>
        <v>0</v>
      </c>
      <c r="I50" s="251">
        <f t="shared" ref="I50:J50" si="9">SUM(I18+I21+I40)</f>
        <v>0</v>
      </c>
      <c r="J50" s="251">
        <f t="shared" si="9"/>
        <v>0</v>
      </c>
      <c r="K50" s="251">
        <f>SUM(K18+K21+K40)</f>
        <v>0</v>
      </c>
      <c r="L50" s="251">
        <f t="shared" ref="L50:M50" si="10">SUM(L18+L21+L40)</f>
        <v>0</v>
      </c>
      <c r="M50" s="251">
        <f t="shared" si="10"/>
        <v>0</v>
      </c>
    </row>
    <row r="51" spans="1:34" x14ac:dyDescent="0.25">
      <c r="AH51" s="390" t="s">
        <v>158</v>
      </c>
    </row>
    <row r="52" spans="1:34" x14ac:dyDescent="0.25">
      <c r="A52" s="396" t="s">
        <v>273</v>
      </c>
      <c r="B52" s="425" t="s">
        <v>274</v>
      </c>
      <c r="C52" s="425"/>
      <c r="D52" s="425"/>
      <c r="E52" s="425"/>
      <c r="F52" s="425"/>
      <c r="G52" s="425"/>
      <c r="H52" s="425"/>
      <c r="I52" s="425"/>
      <c r="J52" s="425"/>
      <c r="K52" s="425"/>
      <c r="L52" s="425"/>
      <c r="M52" s="425"/>
      <c r="AH52" s="390" t="s">
        <v>158</v>
      </c>
    </row>
    <row r="53" spans="1:34" ht="24.75" customHeight="1" x14ac:dyDescent="0.25">
      <c r="A53" s="396" t="s">
        <v>211</v>
      </c>
      <c r="B53" s="426" t="s">
        <v>275</v>
      </c>
      <c r="C53" s="426"/>
      <c r="D53" s="426"/>
      <c r="E53" s="426"/>
      <c r="F53" s="426"/>
      <c r="G53" s="426"/>
      <c r="H53" s="426"/>
      <c r="I53" s="426"/>
      <c r="J53" s="426"/>
      <c r="K53" s="426"/>
      <c r="L53" s="426"/>
      <c r="M53" s="426"/>
      <c r="AH53" s="390" t="s">
        <v>158</v>
      </c>
    </row>
    <row r="54" spans="1:34" x14ac:dyDescent="0.25">
      <c r="A54" s="396" t="s">
        <v>276</v>
      </c>
      <c r="B54" s="427" t="s">
        <v>552</v>
      </c>
      <c r="C54" s="427"/>
      <c r="D54" s="427"/>
      <c r="E54" s="427"/>
      <c r="F54" s="427"/>
      <c r="G54" s="427"/>
      <c r="H54" s="427"/>
      <c r="AH54" s="390" t="s">
        <v>158</v>
      </c>
    </row>
    <row r="55" spans="1:34" x14ac:dyDescent="0.25">
      <c r="B55" s="427"/>
      <c r="C55" s="427"/>
      <c r="D55" s="397"/>
      <c r="E55" s="428"/>
      <c r="F55" s="428"/>
      <c r="G55" s="428"/>
    </row>
  </sheetData>
  <mergeCells count="36">
    <mergeCell ref="A4:B4"/>
    <mergeCell ref="C4:G4"/>
    <mergeCell ref="L1:M1"/>
    <mergeCell ref="A2:B2"/>
    <mergeCell ref="C2:G2"/>
    <mergeCell ref="A3:B3"/>
    <mergeCell ref="C3:G3"/>
    <mergeCell ref="A5:B5"/>
    <mergeCell ref="C5:G5"/>
    <mergeCell ref="A6:B6"/>
    <mergeCell ref="C6:G6"/>
    <mergeCell ref="A7:B7"/>
    <mergeCell ref="C7:G7"/>
    <mergeCell ref="A11:B11"/>
    <mergeCell ref="C11:G11"/>
    <mergeCell ref="A12:B12"/>
    <mergeCell ref="C12:G12"/>
    <mergeCell ref="B14:J14"/>
    <mergeCell ref="A8:B8"/>
    <mergeCell ref="C8:G8"/>
    <mergeCell ref="A9:B9"/>
    <mergeCell ref="C9:G9"/>
    <mergeCell ref="A10:B10"/>
    <mergeCell ref="C10:G10"/>
    <mergeCell ref="A15:A16"/>
    <mergeCell ref="B15:B16"/>
    <mergeCell ref="C15:C16"/>
    <mergeCell ref="D15:D16"/>
    <mergeCell ref="E15:G15"/>
    <mergeCell ref="K15:M15"/>
    <mergeCell ref="B52:M52"/>
    <mergeCell ref="B53:M53"/>
    <mergeCell ref="B54:H54"/>
    <mergeCell ref="B55:C55"/>
    <mergeCell ref="E55:G55"/>
    <mergeCell ref="H15:J15"/>
  </mergeCells>
  <dataValidations count="3">
    <dataValidation type="decimal" allowBlank="1" showInputMessage="1" showErrorMessage="1" sqref="E22:F39 H19:I20 E42:F49 H22:I39 H42:I49 E19:F20" xr:uid="{00000000-0002-0000-0300-000000000000}">
      <formula1>-9999999999999</formula1>
      <formula2>99999999999999</formula2>
    </dataValidation>
    <dataValidation type="whole" operator="greaterThanOrEqual" allowBlank="1" showInputMessage="1" showErrorMessage="1" sqref="C6:G6" xr:uid="{00000000-0002-0000-0300-000001000000}">
      <formula1>0</formula1>
    </dataValidation>
    <dataValidation type="date" operator="greaterThanOrEqual" allowBlank="1" showInputMessage="1" showErrorMessage="1" sqref="C4:G5 C10:G10" xr:uid="{00000000-0002-0000-0300-000002000000}">
      <formula1>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3C736-3901-4576-A0E4-92076E830FA9}">
  <sheetPr>
    <tabColor rgb="FFFFFF00"/>
  </sheetPr>
  <dimension ref="A1:E37"/>
  <sheetViews>
    <sheetView showZeros="0" topLeftCell="A3" zoomScaleNormal="100" workbookViewId="0">
      <selection activeCell="A35" sqref="A35"/>
    </sheetView>
  </sheetViews>
  <sheetFormatPr defaultRowHeight="15" x14ac:dyDescent="0.25"/>
  <cols>
    <col min="1" max="1" width="9.7109375" style="3" customWidth="1"/>
    <col min="2" max="2" width="30.7109375" style="3" customWidth="1"/>
    <col min="3" max="3" width="15.7109375" style="3" customWidth="1"/>
    <col min="4" max="4" width="17.5703125" style="3" customWidth="1"/>
    <col min="5" max="5" width="19.5703125" style="3" customWidth="1"/>
    <col min="6" max="16384" width="9.140625" style="3"/>
  </cols>
  <sheetData>
    <row r="1" spans="1:5" x14ac:dyDescent="0.25">
      <c r="A1" s="122"/>
      <c r="B1" s="123"/>
      <c r="C1" s="124"/>
      <c r="D1" s="125"/>
      <c r="E1" s="125" t="s">
        <v>564</v>
      </c>
    </row>
    <row r="2" spans="1:5" x14ac:dyDescent="0.25">
      <c r="A2" s="213" t="s">
        <v>1</v>
      </c>
      <c r="B2" s="213"/>
      <c r="C2" s="440" t="s">
        <v>2</v>
      </c>
      <c r="D2" s="440"/>
      <c r="E2" s="440"/>
    </row>
    <row r="3" spans="1:5" x14ac:dyDescent="0.25">
      <c r="A3" s="213" t="s">
        <v>3</v>
      </c>
      <c r="B3" s="213"/>
      <c r="C3" s="441" t="s">
        <v>2</v>
      </c>
      <c r="D3" s="441"/>
      <c r="E3" s="441"/>
    </row>
    <row r="4" spans="1:5" x14ac:dyDescent="0.25">
      <c r="A4" s="5" t="s">
        <v>4</v>
      </c>
      <c r="B4" s="5"/>
      <c r="C4" s="442"/>
      <c r="D4" s="442"/>
      <c r="E4" s="442"/>
    </row>
    <row r="5" spans="1:5" x14ac:dyDescent="0.25">
      <c r="A5" s="5" t="s">
        <v>5</v>
      </c>
      <c r="B5" s="5"/>
      <c r="C5" s="442"/>
      <c r="D5" s="442"/>
      <c r="E5" s="442"/>
    </row>
    <row r="6" spans="1:5" x14ac:dyDescent="0.25">
      <c r="A6" s="213" t="s">
        <v>6</v>
      </c>
      <c r="B6" s="213"/>
      <c r="C6" s="443"/>
      <c r="D6" s="443"/>
      <c r="E6" s="443"/>
    </row>
    <row r="7" spans="1:5" x14ac:dyDescent="0.25">
      <c r="A7" s="213" t="s">
        <v>7</v>
      </c>
      <c r="B7" s="213"/>
      <c r="C7" s="441" t="s">
        <v>2</v>
      </c>
      <c r="D7" s="441"/>
      <c r="E7" s="441"/>
    </row>
    <row r="8" spans="1:5" x14ac:dyDescent="0.25">
      <c r="A8" s="213" t="s">
        <v>8</v>
      </c>
      <c r="B8" s="213"/>
      <c r="C8" s="441" t="s">
        <v>2</v>
      </c>
      <c r="D8" s="441"/>
      <c r="E8" s="441"/>
    </row>
    <row r="9" spans="1:5" x14ac:dyDescent="0.25">
      <c r="A9" s="213" t="s">
        <v>157</v>
      </c>
      <c r="B9" s="213"/>
      <c r="C9" s="441" t="s">
        <v>2</v>
      </c>
      <c r="D9" s="441"/>
      <c r="E9" s="441"/>
    </row>
    <row r="10" spans="1:5" x14ac:dyDescent="0.25">
      <c r="A10" s="213" t="s">
        <v>9</v>
      </c>
      <c r="B10" s="213"/>
      <c r="C10" s="442"/>
      <c r="D10" s="442"/>
      <c r="E10" s="442"/>
    </row>
    <row r="11" spans="1:5" x14ac:dyDescent="0.25">
      <c r="A11" s="213" t="s">
        <v>10</v>
      </c>
      <c r="B11" s="213"/>
      <c r="C11" s="441" t="s">
        <v>2</v>
      </c>
      <c r="D11" s="441"/>
      <c r="E11" s="441"/>
    </row>
    <row r="12" spans="1:5" x14ac:dyDescent="0.25">
      <c r="A12" s="213" t="s">
        <v>11</v>
      </c>
      <c r="B12" s="213"/>
      <c r="C12" s="441" t="s">
        <v>2</v>
      </c>
      <c r="D12" s="441"/>
      <c r="E12" s="441"/>
    </row>
    <row r="13" spans="1:5" x14ac:dyDescent="0.25">
      <c r="A13" s="213"/>
      <c r="B13" s="213"/>
      <c r="C13" s="2"/>
      <c r="D13" s="2"/>
      <c r="E13" s="2"/>
    </row>
    <row r="14" spans="1:5" ht="57" customHeight="1" x14ac:dyDescent="0.25">
      <c r="A14" s="423" t="s">
        <v>562</v>
      </c>
      <c r="B14" s="439"/>
      <c r="C14" s="439"/>
      <c r="D14" s="439"/>
      <c r="E14" s="439"/>
    </row>
    <row r="15" spans="1:5" ht="15.75" thickBot="1" x14ac:dyDescent="0.3">
      <c r="A15" s="126"/>
      <c r="B15" s="127"/>
      <c r="C15" s="127"/>
      <c r="D15" s="127"/>
      <c r="E15" s="128" t="s">
        <v>12</v>
      </c>
    </row>
    <row r="16" spans="1:5" ht="34.5" thickBot="1" x14ac:dyDescent="0.3">
      <c r="A16" s="129" t="s">
        <v>13</v>
      </c>
      <c r="B16" s="130" t="s">
        <v>14</v>
      </c>
      <c r="C16" s="130" t="s">
        <v>468</v>
      </c>
      <c r="D16" s="130" t="s">
        <v>469</v>
      </c>
      <c r="E16" s="131" t="s">
        <v>470</v>
      </c>
    </row>
    <row r="17" spans="1:5" ht="15.75" thickBot="1" x14ac:dyDescent="0.3">
      <c r="A17" s="132">
        <v>1</v>
      </c>
      <c r="B17" s="133">
        <v>2</v>
      </c>
      <c r="C17" s="133">
        <v>3</v>
      </c>
      <c r="D17" s="133">
        <v>4</v>
      </c>
      <c r="E17" s="134" t="s">
        <v>471</v>
      </c>
    </row>
    <row r="18" spans="1:5" x14ac:dyDescent="0.25">
      <c r="A18" s="135" t="s">
        <v>18</v>
      </c>
      <c r="B18" s="186" t="s">
        <v>19</v>
      </c>
      <c r="C18" s="136"/>
      <c r="D18" s="136"/>
      <c r="E18" s="137">
        <f>IF(D18=0,0,C18/D18)</f>
        <v>0</v>
      </c>
    </row>
    <row r="19" spans="1:5" x14ac:dyDescent="0.25">
      <c r="A19" s="138" t="s">
        <v>20</v>
      </c>
      <c r="B19" s="187" t="s">
        <v>21</v>
      </c>
      <c r="C19" s="139"/>
      <c r="D19" s="139"/>
      <c r="E19" s="140">
        <f t="shared" ref="E19:E35" si="0">IF(D19=0,0,C19/D19)</f>
        <v>0</v>
      </c>
    </row>
    <row r="20" spans="1:5" ht="24" customHeight="1" x14ac:dyDescent="0.25">
      <c r="A20" s="138" t="s">
        <v>22</v>
      </c>
      <c r="B20" s="247" t="s">
        <v>504</v>
      </c>
      <c r="C20" s="139"/>
      <c r="D20" s="139"/>
      <c r="E20" s="140">
        <f t="shared" si="0"/>
        <v>0</v>
      </c>
    </row>
    <row r="21" spans="1:5" ht="22.5" x14ac:dyDescent="0.25">
      <c r="A21" s="138" t="s">
        <v>23</v>
      </c>
      <c r="B21" s="187" t="s">
        <v>24</v>
      </c>
      <c r="C21" s="139"/>
      <c r="D21" s="139"/>
      <c r="E21" s="140">
        <f t="shared" si="0"/>
        <v>0</v>
      </c>
    </row>
    <row r="22" spans="1:5" x14ac:dyDescent="0.25">
      <c r="A22" s="138" t="s">
        <v>25</v>
      </c>
      <c r="B22" s="187" t="s">
        <v>26</v>
      </c>
      <c r="C22" s="139"/>
      <c r="D22" s="139"/>
      <c r="E22" s="140">
        <f t="shared" si="0"/>
        <v>0</v>
      </c>
    </row>
    <row r="23" spans="1:5" x14ac:dyDescent="0.25">
      <c r="A23" s="138" t="s">
        <v>27</v>
      </c>
      <c r="B23" s="187" t="s">
        <v>28</v>
      </c>
      <c r="C23" s="139"/>
      <c r="D23" s="139"/>
      <c r="E23" s="140">
        <f t="shared" si="0"/>
        <v>0</v>
      </c>
    </row>
    <row r="24" spans="1:5" x14ac:dyDescent="0.25">
      <c r="A24" s="138" t="s">
        <v>29</v>
      </c>
      <c r="B24" s="187" t="s">
        <v>30</v>
      </c>
      <c r="C24" s="139"/>
      <c r="D24" s="139"/>
      <c r="E24" s="140">
        <f t="shared" si="0"/>
        <v>0</v>
      </c>
    </row>
    <row r="25" spans="1:5" ht="22.5" x14ac:dyDescent="0.25">
      <c r="A25" s="138" t="s">
        <v>31</v>
      </c>
      <c r="B25" s="187" t="s">
        <v>32</v>
      </c>
      <c r="C25" s="139"/>
      <c r="D25" s="139"/>
      <c r="E25" s="140">
        <f t="shared" si="0"/>
        <v>0</v>
      </c>
    </row>
    <row r="26" spans="1:5" x14ac:dyDescent="0.25">
      <c r="A26" s="138" t="s">
        <v>33</v>
      </c>
      <c r="B26" s="187" t="s">
        <v>506</v>
      </c>
      <c r="C26" s="139"/>
      <c r="D26" s="139"/>
      <c r="E26" s="140">
        <f t="shared" si="0"/>
        <v>0</v>
      </c>
    </row>
    <row r="27" spans="1:5" ht="22.5" x14ac:dyDescent="0.25">
      <c r="A27" s="138" t="s">
        <v>34</v>
      </c>
      <c r="B27" s="247" t="s">
        <v>492</v>
      </c>
      <c r="C27" s="139"/>
      <c r="D27" s="139"/>
      <c r="E27" s="140">
        <f t="shared" si="0"/>
        <v>0</v>
      </c>
    </row>
    <row r="28" spans="1:5" ht="22.5" x14ac:dyDescent="0.25">
      <c r="A28" s="138" t="s">
        <v>35</v>
      </c>
      <c r="B28" s="247" t="s">
        <v>493</v>
      </c>
      <c r="C28" s="139"/>
      <c r="D28" s="139"/>
      <c r="E28" s="140">
        <f t="shared" si="0"/>
        <v>0</v>
      </c>
    </row>
    <row r="29" spans="1:5" ht="22.5" x14ac:dyDescent="0.25">
      <c r="A29" s="138" t="s">
        <v>36</v>
      </c>
      <c r="B29" s="247" t="s">
        <v>512</v>
      </c>
      <c r="C29" s="139"/>
      <c r="D29" s="139"/>
      <c r="E29" s="140">
        <f t="shared" si="0"/>
        <v>0</v>
      </c>
    </row>
    <row r="30" spans="1:5" ht="22.5" x14ac:dyDescent="0.25">
      <c r="A30" s="138" t="s">
        <v>37</v>
      </c>
      <c r="B30" s="187" t="s">
        <v>38</v>
      </c>
      <c r="C30" s="139"/>
      <c r="D30" s="139"/>
      <c r="E30" s="140">
        <f t="shared" si="0"/>
        <v>0</v>
      </c>
    </row>
    <row r="31" spans="1:5" x14ac:dyDescent="0.25">
      <c r="A31" s="138" t="s">
        <v>39</v>
      </c>
      <c r="B31" s="187" t="s">
        <v>40</v>
      </c>
      <c r="C31" s="139"/>
      <c r="D31" s="139"/>
      <c r="E31" s="140">
        <f t="shared" si="0"/>
        <v>0</v>
      </c>
    </row>
    <row r="32" spans="1:5" x14ac:dyDescent="0.25">
      <c r="A32" s="138" t="s">
        <v>41</v>
      </c>
      <c r="B32" s="187" t="s">
        <v>42</v>
      </c>
      <c r="C32" s="139"/>
      <c r="D32" s="139"/>
      <c r="E32" s="140">
        <f t="shared" si="0"/>
        <v>0</v>
      </c>
    </row>
    <row r="33" spans="1:5" ht="22.5" x14ac:dyDescent="0.25">
      <c r="A33" s="138" t="s">
        <v>43</v>
      </c>
      <c r="B33" s="187" t="s">
        <v>44</v>
      </c>
      <c r="C33" s="139"/>
      <c r="D33" s="139"/>
      <c r="E33" s="140">
        <f t="shared" si="0"/>
        <v>0</v>
      </c>
    </row>
    <row r="34" spans="1:5" x14ac:dyDescent="0.25">
      <c r="A34" s="138" t="s">
        <v>45</v>
      </c>
      <c r="B34" s="187" t="s">
        <v>46</v>
      </c>
      <c r="C34" s="139"/>
      <c r="D34" s="139"/>
      <c r="E34" s="140">
        <f t="shared" si="0"/>
        <v>0</v>
      </c>
    </row>
    <row r="35" spans="1:5" x14ac:dyDescent="0.25">
      <c r="A35" s="138" t="s">
        <v>47</v>
      </c>
      <c r="B35" s="187" t="s">
        <v>48</v>
      </c>
      <c r="C35" s="139"/>
      <c r="D35" s="139"/>
      <c r="E35" s="140">
        <f t="shared" si="0"/>
        <v>0</v>
      </c>
    </row>
    <row r="36" spans="1:5" ht="15.75" thickBot="1" x14ac:dyDescent="0.3">
      <c r="A36" s="141"/>
      <c r="B36" s="188" t="s">
        <v>54</v>
      </c>
      <c r="C36" s="142">
        <f>SUM(C18:C35)</f>
        <v>0</v>
      </c>
      <c r="D36" s="142">
        <f>SUM(D18:D35)</f>
        <v>0</v>
      </c>
      <c r="E36" s="143">
        <f xml:space="preserve"> IF(D36=0,0,C36/D36)</f>
        <v>0</v>
      </c>
    </row>
    <row r="37" spans="1:5" x14ac:dyDescent="0.25">
      <c r="A37" s="144"/>
      <c r="B37" s="127"/>
      <c r="C37" s="127"/>
      <c r="D37" s="127"/>
      <c r="E37" s="127"/>
    </row>
  </sheetData>
  <mergeCells count="12">
    <mergeCell ref="A14:E14"/>
    <mergeCell ref="C2:E2"/>
    <mergeCell ref="C3:E3"/>
    <mergeCell ref="C4:E4"/>
    <mergeCell ref="C5:E5"/>
    <mergeCell ref="C6:E6"/>
    <mergeCell ref="C7:E7"/>
    <mergeCell ref="C8:E8"/>
    <mergeCell ref="C9:E9"/>
    <mergeCell ref="C10:E10"/>
    <mergeCell ref="C11:E11"/>
    <mergeCell ref="C12: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S49"/>
  <sheetViews>
    <sheetView showGridLines="0" showZeros="0" zoomScaleNormal="100" workbookViewId="0">
      <selection activeCell="B39" sqref="B39"/>
    </sheetView>
  </sheetViews>
  <sheetFormatPr defaultRowHeight="11.25" x14ac:dyDescent="0.2"/>
  <cols>
    <col min="1" max="1" width="3" style="72" customWidth="1"/>
    <col min="2" max="2" width="7.140625" style="72" customWidth="1"/>
    <col min="3" max="3" width="36.5703125" style="72" customWidth="1"/>
    <col min="4" max="4" width="8.85546875" style="72" customWidth="1"/>
    <col min="5" max="5" width="5.28515625" style="72" bestFit="1" customWidth="1"/>
    <col min="6" max="6" width="9.42578125" style="72" customWidth="1"/>
    <col min="7" max="7" width="8.28515625" style="72" bestFit="1" customWidth="1"/>
    <col min="8" max="8" width="8.85546875" style="72" customWidth="1"/>
    <col min="9" max="9" width="8.28515625" style="72" bestFit="1" customWidth="1"/>
    <col min="10" max="10" width="9.5703125" style="72" customWidth="1"/>
    <col min="11" max="11" width="8.28515625" style="72" bestFit="1" customWidth="1"/>
    <col min="12" max="12" width="9.140625" style="72"/>
    <col min="13" max="13" width="8.28515625" style="72" bestFit="1" customWidth="1"/>
    <col min="14" max="14" width="9.140625" style="72"/>
    <col min="15" max="15" width="8.28515625" style="72" bestFit="1" customWidth="1"/>
    <col min="16" max="16" width="9.7109375" style="72" customWidth="1"/>
    <col min="17" max="17" width="8.140625" style="72" customWidth="1"/>
    <col min="18" max="18" width="10.5703125" style="72" customWidth="1"/>
    <col min="19" max="19" width="10.85546875" style="72" customWidth="1"/>
    <col min="20" max="16384" width="9.140625" style="72"/>
  </cols>
  <sheetData>
    <row r="1" spans="2:19" x14ac:dyDescent="0.2">
      <c r="B1" s="6"/>
      <c r="C1" s="12"/>
      <c r="D1" s="70"/>
      <c r="E1" s="70"/>
      <c r="F1" s="14"/>
      <c r="G1" s="14"/>
      <c r="H1" s="14"/>
      <c r="I1" s="14"/>
      <c r="J1" s="14"/>
      <c r="K1" s="14"/>
      <c r="L1" s="14"/>
      <c r="M1" s="14"/>
      <c r="N1" s="14"/>
      <c r="O1" s="14"/>
      <c r="P1" s="14"/>
      <c r="Q1" s="14"/>
      <c r="R1" s="14"/>
    </row>
    <row r="2" spans="2:19" x14ac:dyDescent="0.2">
      <c r="B2" s="213" t="s">
        <v>1</v>
      </c>
      <c r="C2" s="213"/>
      <c r="D2" s="444" t="s">
        <v>2</v>
      </c>
      <c r="E2" s="444"/>
      <c r="F2" s="444"/>
      <c r="G2" s="444"/>
      <c r="H2" s="444"/>
      <c r="I2" s="444"/>
      <c r="J2" s="444"/>
      <c r="K2" s="444"/>
      <c r="L2" s="73"/>
      <c r="M2" s="73"/>
      <c r="N2" s="73"/>
      <c r="O2" s="73"/>
      <c r="P2" s="73"/>
      <c r="Q2" s="7"/>
      <c r="R2" s="7"/>
      <c r="S2" s="71" t="s">
        <v>178</v>
      </c>
    </row>
    <row r="3" spans="2:19" x14ac:dyDescent="0.2">
      <c r="B3" s="213" t="s">
        <v>3</v>
      </c>
      <c r="C3" s="213"/>
      <c r="D3" s="444" t="s">
        <v>2</v>
      </c>
      <c r="E3" s="444"/>
      <c r="F3" s="444"/>
      <c r="G3" s="444"/>
      <c r="H3" s="444"/>
      <c r="I3" s="444"/>
      <c r="J3" s="444"/>
      <c r="K3" s="444"/>
      <c r="L3" s="73"/>
      <c r="M3" s="73"/>
      <c r="N3" s="73"/>
      <c r="O3" s="73"/>
      <c r="P3" s="73"/>
      <c r="Q3" s="7"/>
      <c r="R3" s="7"/>
      <c r="S3" s="213"/>
    </row>
    <row r="4" spans="2:19" x14ac:dyDescent="0.2">
      <c r="B4" s="5" t="s">
        <v>4</v>
      </c>
      <c r="C4" s="5"/>
      <c r="D4" s="444" t="s">
        <v>2</v>
      </c>
      <c r="E4" s="444"/>
      <c r="F4" s="444"/>
      <c r="G4" s="444"/>
      <c r="H4" s="444"/>
      <c r="I4" s="444"/>
      <c r="J4" s="444"/>
      <c r="K4" s="444"/>
      <c r="L4" s="73"/>
      <c r="M4" s="73"/>
      <c r="N4" s="73"/>
      <c r="O4" s="73"/>
      <c r="P4" s="73"/>
      <c r="Q4" s="74"/>
      <c r="R4" s="74"/>
      <c r="S4" s="213"/>
    </row>
    <row r="5" spans="2:19" x14ac:dyDescent="0.2">
      <c r="B5" s="5" t="s">
        <v>5</v>
      </c>
      <c r="C5" s="5"/>
      <c r="D5" s="444" t="s">
        <v>2</v>
      </c>
      <c r="E5" s="444"/>
      <c r="F5" s="444"/>
      <c r="G5" s="444"/>
      <c r="H5" s="444"/>
      <c r="I5" s="444"/>
      <c r="J5" s="444"/>
      <c r="K5" s="444"/>
      <c r="L5" s="73"/>
      <c r="M5" s="73"/>
      <c r="N5" s="73"/>
      <c r="O5" s="73"/>
      <c r="P5" s="73"/>
      <c r="Q5" s="74"/>
      <c r="R5" s="74"/>
      <c r="S5" s="213"/>
    </row>
    <row r="6" spans="2:19" x14ac:dyDescent="0.2">
      <c r="B6" s="213" t="s">
        <v>6</v>
      </c>
      <c r="C6" s="213"/>
      <c r="D6" s="444" t="s">
        <v>2</v>
      </c>
      <c r="E6" s="444"/>
      <c r="F6" s="444"/>
      <c r="G6" s="444"/>
      <c r="H6" s="444"/>
      <c r="I6" s="444"/>
      <c r="J6" s="444"/>
      <c r="K6" s="444"/>
      <c r="L6" s="73"/>
      <c r="M6" s="73"/>
      <c r="N6" s="73"/>
      <c r="O6" s="73"/>
      <c r="P6" s="73"/>
      <c r="Q6" s="75"/>
      <c r="R6" s="75"/>
      <c r="S6" s="213"/>
    </row>
    <row r="7" spans="2:19" x14ac:dyDescent="0.2">
      <c r="B7" s="213" t="s">
        <v>7</v>
      </c>
      <c r="C7" s="213"/>
      <c r="D7" s="444" t="s">
        <v>2</v>
      </c>
      <c r="E7" s="444"/>
      <c r="F7" s="444"/>
      <c r="G7" s="444"/>
      <c r="H7" s="444"/>
      <c r="I7" s="444"/>
      <c r="J7" s="444"/>
      <c r="K7" s="444"/>
      <c r="L7" s="73"/>
      <c r="M7" s="73"/>
      <c r="N7" s="73"/>
      <c r="O7" s="73"/>
      <c r="P7" s="73"/>
      <c r="Q7" s="7"/>
      <c r="R7" s="7"/>
      <c r="S7" s="213"/>
    </row>
    <row r="8" spans="2:19" x14ac:dyDescent="0.2">
      <c r="B8" s="213" t="s">
        <v>8</v>
      </c>
      <c r="C8" s="213"/>
      <c r="D8" s="444" t="s">
        <v>2</v>
      </c>
      <c r="E8" s="444"/>
      <c r="F8" s="444"/>
      <c r="G8" s="444"/>
      <c r="H8" s="444"/>
      <c r="I8" s="444"/>
      <c r="J8" s="444"/>
      <c r="K8" s="444"/>
      <c r="L8" s="73"/>
      <c r="M8" s="73"/>
      <c r="N8" s="73"/>
      <c r="O8" s="73"/>
      <c r="P8" s="73"/>
      <c r="Q8" s="7"/>
      <c r="R8" s="7"/>
      <c r="S8" s="213"/>
    </row>
    <row r="9" spans="2:19" x14ac:dyDescent="0.2">
      <c r="B9" s="213" t="s">
        <v>184</v>
      </c>
      <c r="C9" s="213"/>
      <c r="D9" s="444" t="s">
        <v>2</v>
      </c>
      <c r="E9" s="444"/>
      <c r="F9" s="444"/>
      <c r="G9" s="444"/>
      <c r="H9" s="444"/>
      <c r="I9" s="444"/>
      <c r="J9" s="444"/>
      <c r="K9" s="444"/>
      <c r="L9" s="73"/>
      <c r="M9" s="73"/>
      <c r="N9" s="73"/>
      <c r="O9" s="73"/>
      <c r="P9" s="73"/>
      <c r="Q9" s="7"/>
      <c r="R9" s="7"/>
      <c r="S9" s="213"/>
    </row>
    <row r="10" spans="2:19" x14ac:dyDescent="0.2">
      <c r="B10" s="213" t="s">
        <v>9</v>
      </c>
      <c r="C10" s="213"/>
      <c r="D10" s="444" t="s">
        <v>2</v>
      </c>
      <c r="E10" s="444"/>
      <c r="F10" s="444"/>
      <c r="G10" s="444"/>
      <c r="H10" s="444"/>
      <c r="I10" s="444"/>
      <c r="J10" s="444"/>
      <c r="K10" s="444"/>
      <c r="L10" s="73"/>
      <c r="M10" s="73"/>
      <c r="N10" s="73"/>
      <c r="O10" s="73"/>
      <c r="P10" s="73"/>
      <c r="Q10" s="74"/>
      <c r="R10" s="74"/>
      <c r="S10" s="213"/>
    </row>
    <row r="11" spans="2:19" x14ac:dyDescent="0.2">
      <c r="B11" s="213" t="s">
        <v>10</v>
      </c>
      <c r="C11" s="213"/>
      <c r="D11" s="444" t="s">
        <v>2</v>
      </c>
      <c r="E11" s="444"/>
      <c r="F11" s="444"/>
      <c r="G11" s="444"/>
      <c r="H11" s="444"/>
      <c r="I11" s="444"/>
      <c r="J11" s="444"/>
      <c r="K11" s="444"/>
      <c r="L11" s="73"/>
      <c r="M11" s="73"/>
      <c r="N11" s="73"/>
      <c r="O11" s="73"/>
      <c r="P11" s="73"/>
      <c r="Q11" s="74"/>
      <c r="R11" s="74"/>
      <c r="S11" s="213"/>
    </row>
    <row r="12" spans="2:19" x14ac:dyDescent="0.2">
      <c r="B12" s="213" t="s">
        <v>11</v>
      </c>
      <c r="C12" s="213"/>
      <c r="D12" s="444" t="s">
        <v>2</v>
      </c>
      <c r="E12" s="444"/>
      <c r="F12" s="444"/>
      <c r="G12" s="444"/>
      <c r="H12" s="444"/>
      <c r="I12" s="444"/>
      <c r="J12" s="444"/>
      <c r="K12" s="444"/>
      <c r="L12" s="73"/>
      <c r="M12" s="73"/>
      <c r="N12" s="73"/>
      <c r="O12" s="73"/>
      <c r="P12" s="73"/>
      <c r="Q12" s="7"/>
      <c r="R12" s="7"/>
      <c r="S12" s="20"/>
    </row>
    <row r="13" spans="2:19" x14ac:dyDescent="0.2">
      <c r="B13" s="213"/>
      <c r="C13" s="213"/>
      <c r="D13" s="2" t="s">
        <v>2</v>
      </c>
      <c r="E13" s="2"/>
      <c r="F13" s="2"/>
      <c r="G13" s="2"/>
      <c r="H13" s="2"/>
      <c r="I13" s="2"/>
      <c r="J13" s="2"/>
      <c r="K13" s="2"/>
      <c r="L13" s="2"/>
      <c r="M13" s="2"/>
      <c r="N13" s="2"/>
      <c r="O13" s="2"/>
      <c r="P13" s="20"/>
      <c r="Q13" s="20"/>
      <c r="R13" s="20"/>
      <c r="S13" s="20"/>
    </row>
    <row r="14" spans="2:19" ht="36.75" customHeight="1" x14ac:dyDescent="0.3">
      <c r="B14" s="454" t="s">
        <v>553</v>
      </c>
      <c r="C14" s="454"/>
      <c r="D14" s="454"/>
      <c r="E14" s="454"/>
      <c r="F14" s="454"/>
      <c r="G14" s="454"/>
      <c r="H14" s="454"/>
      <c r="I14" s="454"/>
      <c r="J14" s="454"/>
      <c r="K14" s="454"/>
      <c r="L14" s="454"/>
      <c r="M14" s="454"/>
      <c r="N14" s="454"/>
      <c r="O14" s="454"/>
      <c r="P14" s="454"/>
      <c r="Q14" s="454"/>
      <c r="R14" s="454"/>
      <c r="S14" s="454"/>
    </row>
    <row r="15" spans="2:19" ht="14.25" customHeight="1" thickBot="1" x14ac:dyDescent="0.25">
      <c r="B15" s="11"/>
      <c r="C15" s="12"/>
      <c r="D15" s="13"/>
      <c r="E15" s="13"/>
      <c r="F15" s="11"/>
      <c r="G15" s="11"/>
      <c r="H15" s="11"/>
      <c r="I15" s="11"/>
      <c r="J15" s="11"/>
      <c r="K15" s="11"/>
      <c r="L15" s="14"/>
      <c r="M15" s="14"/>
      <c r="N15" s="14"/>
      <c r="O15" s="14"/>
      <c r="P15" s="14"/>
      <c r="Q15" s="14"/>
      <c r="R15" s="14"/>
      <c r="S15" s="15" t="s">
        <v>12</v>
      </c>
    </row>
    <row r="16" spans="2:19" ht="15" customHeight="1" x14ac:dyDescent="0.2">
      <c r="B16" s="451" t="s">
        <v>13</v>
      </c>
      <c r="C16" s="445" t="s">
        <v>14</v>
      </c>
      <c r="D16" s="445" t="s">
        <v>152</v>
      </c>
      <c r="E16" s="445"/>
      <c r="F16" s="445" t="s">
        <v>153</v>
      </c>
      <c r="G16" s="445"/>
      <c r="H16" s="445" t="s">
        <v>566</v>
      </c>
      <c r="I16" s="445"/>
      <c r="J16" s="445" t="s">
        <v>154</v>
      </c>
      <c r="K16" s="445"/>
      <c r="L16" s="445" t="s">
        <v>155</v>
      </c>
      <c r="M16" s="445"/>
      <c r="N16" s="445" t="s">
        <v>565</v>
      </c>
      <c r="O16" s="445"/>
      <c r="P16" s="445" t="s">
        <v>156</v>
      </c>
      <c r="Q16" s="445"/>
      <c r="R16" s="445" t="s">
        <v>170</v>
      </c>
      <c r="S16" s="448" t="s">
        <v>172</v>
      </c>
    </row>
    <row r="17" spans="2:19" ht="12" customHeight="1" x14ac:dyDescent="0.2">
      <c r="B17" s="452"/>
      <c r="C17" s="446"/>
      <c r="D17" s="446"/>
      <c r="E17" s="446"/>
      <c r="F17" s="446"/>
      <c r="G17" s="446"/>
      <c r="H17" s="446"/>
      <c r="I17" s="446"/>
      <c r="J17" s="446"/>
      <c r="K17" s="446"/>
      <c r="L17" s="446"/>
      <c r="M17" s="446"/>
      <c r="N17" s="446"/>
      <c r="O17" s="446"/>
      <c r="P17" s="446"/>
      <c r="Q17" s="446"/>
      <c r="R17" s="446"/>
      <c r="S17" s="449"/>
    </row>
    <row r="18" spans="2:19" ht="9.75" customHeight="1" x14ac:dyDescent="0.2">
      <c r="B18" s="452"/>
      <c r="C18" s="446"/>
      <c r="D18" s="446"/>
      <c r="E18" s="446"/>
      <c r="F18" s="446"/>
      <c r="G18" s="446"/>
      <c r="H18" s="446"/>
      <c r="I18" s="446"/>
      <c r="J18" s="446"/>
      <c r="K18" s="446"/>
      <c r="L18" s="446"/>
      <c r="M18" s="446"/>
      <c r="N18" s="446"/>
      <c r="O18" s="446"/>
      <c r="P18" s="446"/>
      <c r="Q18" s="446"/>
      <c r="R18" s="446"/>
      <c r="S18" s="449"/>
    </row>
    <row r="19" spans="2:19" ht="36.75" customHeight="1" thickBot="1" x14ac:dyDescent="0.25">
      <c r="B19" s="453"/>
      <c r="C19" s="447"/>
      <c r="D19" s="212" t="s">
        <v>15</v>
      </c>
      <c r="E19" s="212" t="s">
        <v>171</v>
      </c>
      <c r="F19" s="212" t="s">
        <v>15</v>
      </c>
      <c r="G19" s="212" t="s">
        <v>115</v>
      </c>
      <c r="H19" s="212" t="s">
        <v>15</v>
      </c>
      <c r="I19" s="212" t="s">
        <v>115</v>
      </c>
      <c r="J19" s="212" t="s">
        <v>15</v>
      </c>
      <c r="K19" s="212" t="s">
        <v>115</v>
      </c>
      <c r="L19" s="212" t="s">
        <v>15</v>
      </c>
      <c r="M19" s="212" t="s">
        <v>115</v>
      </c>
      <c r="N19" s="212" t="s">
        <v>15</v>
      </c>
      <c r="O19" s="212" t="s">
        <v>115</v>
      </c>
      <c r="P19" s="212" t="s">
        <v>15</v>
      </c>
      <c r="Q19" s="212" t="s">
        <v>115</v>
      </c>
      <c r="R19" s="447"/>
      <c r="S19" s="450"/>
    </row>
    <row r="20" spans="2:19" ht="23.25" thickBot="1" x14ac:dyDescent="0.25">
      <c r="B20" s="21">
        <v>1</v>
      </c>
      <c r="C20" s="23">
        <v>2</v>
      </c>
      <c r="D20" s="23">
        <v>3</v>
      </c>
      <c r="E20" s="23">
        <v>4</v>
      </c>
      <c r="F20" s="23">
        <v>5</v>
      </c>
      <c r="G20" s="23">
        <v>6</v>
      </c>
      <c r="H20" s="23">
        <v>7</v>
      </c>
      <c r="I20" s="23">
        <v>8</v>
      </c>
      <c r="J20" s="23">
        <v>9</v>
      </c>
      <c r="K20" s="23">
        <v>10</v>
      </c>
      <c r="L20" s="23">
        <v>11</v>
      </c>
      <c r="M20" s="23">
        <v>12</v>
      </c>
      <c r="N20" s="23">
        <v>13</v>
      </c>
      <c r="O20" s="23">
        <v>14</v>
      </c>
      <c r="P20" s="23">
        <v>15</v>
      </c>
      <c r="Q20" s="24">
        <v>16</v>
      </c>
      <c r="R20" s="24" t="s">
        <v>173</v>
      </c>
      <c r="S20" s="25" t="s">
        <v>174</v>
      </c>
    </row>
    <row r="21" spans="2:19" x14ac:dyDescent="0.2">
      <c r="B21" s="189" t="s">
        <v>18</v>
      </c>
      <c r="C21" s="190" t="s">
        <v>19</v>
      </c>
      <c r="D21" s="42"/>
      <c r="E21" s="42"/>
      <c r="F21" s="42"/>
      <c r="G21" s="42"/>
      <c r="H21" s="42"/>
      <c r="I21" s="42"/>
      <c r="J21" s="42"/>
      <c r="K21" s="42"/>
      <c r="L21" s="96"/>
      <c r="M21" s="96"/>
      <c r="N21" s="42"/>
      <c r="O21" s="42"/>
      <c r="P21" s="42"/>
      <c r="Q21" s="97"/>
      <c r="R21" s="98">
        <f>D21+F21+H21+J21+L21+N21+P21</f>
        <v>0</v>
      </c>
      <c r="S21" s="98">
        <f>E21+G21+I21+K21+M21+O21+Q21</f>
        <v>0</v>
      </c>
    </row>
    <row r="22" spans="2:19" x14ac:dyDescent="0.2">
      <c r="B22" s="191" t="s">
        <v>20</v>
      </c>
      <c r="C22" s="192" t="s">
        <v>21</v>
      </c>
      <c r="D22" s="43"/>
      <c r="E22" s="42"/>
      <c r="F22" s="42"/>
      <c r="G22" s="42"/>
      <c r="H22" s="42"/>
      <c r="I22" s="42"/>
      <c r="J22" s="42"/>
      <c r="K22" s="42"/>
      <c r="L22" s="48"/>
      <c r="M22" s="48"/>
      <c r="N22" s="43"/>
      <c r="O22" s="43"/>
      <c r="P22" s="43"/>
      <c r="Q22" s="97"/>
      <c r="R22" s="99">
        <f t="shared" ref="R22:R38" si="0">D22+F22+H22+J22+L22+N22+P22</f>
        <v>0</v>
      </c>
      <c r="S22" s="99">
        <f t="shared" ref="S22:S38" si="1">E22+G22+I22+K22+M22+O22+Q22</f>
        <v>0</v>
      </c>
    </row>
    <row r="23" spans="2:19" ht="21" x14ac:dyDescent="0.2">
      <c r="B23" s="191" t="s">
        <v>22</v>
      </c>
      <c r="C23" s="258" t="s">
        <v>504</v>
      </c>
      <c r="D23" s="43"/>
      <c r="E23" s="42"/>
      <c r="F23" s="42"/>
      <c r="G23" s="42"/>
      <c r="H23" s="42"/>
      <c r="I23" s="42"/>
      <c r="J23" s="42"/>
      <c r="K23" s="42"/>
      <c r="L23" s="48"/>
      <c r="M23" s="48"/>
      <c r="N23" s="43"/>
      <c r="O23" s="43"/>
      <c r="P23" s="43"/>
      <c r="Q23" s="97"/>
      <c r="R23" s="99">
        <f t="shared" si="0"/>
        <v>0</v>
      </c>
      <c r="S23" s="99">
        <f t="shared" si="1"/>
        <v>0</v>
      </c>
    </row>
    <row r="24" spans="2:19" x14ac:dyDescent="0.2">
      <c r="B24" s="191" t="s">
        <v>23</v>
      </c>
      <c r="C24" s="192" t="s">
        <v>24</v>
      </c>
      <c r="D24" s="43"/>
      <c r="E24" s="42"/>
      <c r="F24" s="42"/>
      <c r="G24" s="42"/>
      <c r="H24" s="42"/>
      <c r="I24" s="42"/>
      <c r="J24" s="42"/>
      <c r="K24" s="42"/>
      <c r="L24" s="48"/>
      <c r="M24" s="48"/>
      <c r="N24" s="43"/>
      <c r="O24" s="43"/>
      <c r="P24" s="43"/>
      <c r="Q24" s="97"/>
      <c r="R24" s="99">
        <f t="shared" si="0"/>
        <v>0</v>
      </c>
      <c r="S24" s="99">
        <f t="shared" si="1"/>
        <v>0</v>
      </c>
    </row>
    <row r="25" spans="2:19" x14ac:dyDescent="0.2">
      <c r="B25" s="191" t="s">
        <v>25</v>
      </c>
      <c r="C25" s="192" t="s">
        <v>26</v>
      </c>
      <c r="D25" s="43"/>
      <c r="E25" s="42"/>
      <c r="F25" s="42"/>
      <c r="G25" s="42"/>
      <c r="H25" s="42"/>
      <c r="I25" s="42"/>
      <c r="J25" s="42"/>
      <c r="K25" s="42"/>
      <c r="L25" s="48"/>
      <c r="M25" s="48"/>
      <c r="N25" s="43"/>
      <c r="O25" s="43"/>
      <c r="P25" s="43"/>
      <c r="Q25" s="97"/>
      <c r="R25" s="99">
        <f t="shared" si="0"/>
        <v>0</v>
      </c>
      <c r="S25" s="99">
        <f t="shared" si="1"/>
        <v>0</v>
      </c>
    </row>
    <row r="26" spans="2:19" x14ac:dyDescent="0.2">
      <c r="B26" s="191" t="s">
        <v>27</v>
      </c>
      <c r="C26" s="192" t="s">
        <v>28</v>
      </c>
      <c r="D26" s="43"/>
      <c r="E26" s="42"/>
      <c r="F26" s="42"/>
      <c r="G26" s="42"/>
      <c r="H26" s="42"/>
      <c r="I26" s="42"/>
      <c r="J26" s="42"/>
      <c r="K26" s="42"/>
      <c r="L26" s="48"/>
      <c r="M26" s="48"/>
      <c r="N26" s="43"/>
      <c r="O26" s="43"/>
      <c r="P26" s="43"/>
      <c r="Q26" s="97"/>
      <c r="R26" s="99">
        <f t="shared" si="0"/>
        <v>0</v>
      </c>
      <c r="S26" s="99">
        <f t="shared" si="1"/>
        <v>0</v>
      </c>
    </row>
    <row r="27" spans="2:19" x14ac:dyDescent="0.2">
      <c r="B27" s="191" t="s">
        <v>29</v>
      </c>
      <c r="C27" s="192" t="s">
        <v>30</v>
      </c>
      <c r="D27" s="43"/>
      <c r="E27" s="42"/>
      <c r="F27" s="42"/>
      <c r="G27" s="42"/>
      <c r="H27" s="42"/>
      <c r="I27" s="42"/>
      <c r="J27" s="42"/>
      <c r="K27" s="42"/>
      <c r="L27" s="48"/>
      <c r="M27" s="48"/>
      <c r="N27" s="43"/>
      <c r="O27" s="43"/>
      <c r="P27" s="43"/>
      <c r="Q27" s="97"/>
      <c r="R27" s="99">
        <f t="shared" si="0"/>
        <v>0</v>
      </c>
      <c r="S27" s="99">
        <f t="shared" si="1"/>
        <v>0</v>
      </c>
    </row>
    <row r="28" spans="2:19" x14ac:dyDescent="0.2">
      <c r="B28" s="191" t="s">
        <v>31</v>
      </c>
      <c r="C28" s="192" t="s">
        <v>32</v>
      </c>
      <c r="D28" s="43"/>
      <c r="E28" s="42"/>
      <c r="F28" s="42"/>
      <c r="G28" s="42"/>
      <c r="H28" s="42"/>
      <c r="I28" s="42"/>
      <c r="J28" s="42"/>
      <c r="K28" s="42"/>
      <c r="L28" s="48"/>
      <c r="M28" s="48"/>
      <c r="N28" s="43"/>
      <c r="O28" s="43"/>
      <c r="P28" s="43"/>
      <c r="Q28" s="97"/>
      <c r="R28" s="99">
        <f t="shared" si="0"/>
        <v>0</v>
      </c>
      <c r="S28" s="99">
        <f t="shared" si="1"/>
        <v>0</v>
      </c>
    </row>
    <row r="29" spans="2:19" x14ac:dyDescent="0.2">
      <c r="B29" s="191" t="s">
        <v>33</v>
      </c>
      <c r="C29" s="192" t="s">
        <v>506</v>
      </c>
      <c r="D29" s="43"/>
      <c r="E29" s="42"/>
      <c r="F29" s="42"/>
      <c r="G29" s="42"/>
      <c r="H29" s="42"/>
      <c r="I29" s="42"/>
      <c r="J29" s="42"/>
      <c r="K29" s="42"/>
      <c r="L29" s="48"/>
      <c r="M29" s="48"/>
      <c r="N29" s="43"/>
      <c r="O29" s="43"/>
      <c r="P29" s="43"/>
      <c r="Q29" s="97"/>
      <c r="R29" s="99">
        <f t="shared" si="0"/>
        <v>0</v>
      </c>
      <c r="S29" s="99">
        <f t="shared" si="1"/>
        <v>0</v>
      </c>
    </row>
    <row r="30" spans="2:19" ht="13.5" customHeight="1" x14ac:dyDescent="0.2">
      <c r="B30" s="191" t="s">
        <v>34</v>
      </c>
      <c r="C30" s="258" t="s">
        <v>492</v>
      </c>
      <c r="D30" s="43"/>
      <c r="E30" s="42"/>
      <c r="F30" s="42"/>
      <c r="G30" s="42"/>
      <c r="H30" s="42"/>
      <c r="I30" s="42"/>
      <c r="J30" s="42"/>
      <c r="K30" s="42"/>
      <c r="L30" s="48"/>
      <c r="M30" s="48"/>
      <c r="N30" s="43"/>
      <c r="O30" s="43"/>
      <c r="P30" s="43"/>
      <c r="Q30" s="97"/>
      <c r="R30" s="99">
        <f t="shared" si="0"/>
        <v>0</v>
      </c>
      <c r="S30" s="99">
        <f t="shared" si="1"/>
        <v>0</v>
      </c>
    </row>
    <row r="31" spans="2:19" ht="19.5" customHeight="1" x14ac:dyDescent="0.2">
      <c r="B31" s="191" t="s">
        <v>35</v>
      </c>
      <c r="C31" s="258" t="s">
        <v>493</v>
      </c>
      <c r="D31" s="43"/>
      <c r="E31" s="43"/>
      <c r="F31" s="43"/>
      <c r="G31" s="43"/>
      <c r="H31" s="43"/>
      <c r="I31" s="43"/>
      <c r="J31" s="43"/>
      <c r="K31" s="43"/>
      <c r="L31" s="48"/>
      <c r="M31" s="48"/>
      <c r="N31" s="43"/>
      <c r="O31" s="43"/>
      <c r="P31" s="43"/>
      <c r="Q31" s="97"/>
      <c r="R31" s="99">
        <f t="shared" si="0"/>
        <v>0</v>
      </c>
      <c r="S31" s="99">
        <f t="shared" si="1"/>
        <v>0</v>
      </c>
    </row>
    <row r="32" spans="2:19" x14ac:dyDescent="0.2">
      <c r="B32" s="191" t="s">
        <v>36</v>
      </c>
      <c r="C32" s="258" t="s">
        <v>512</v>
      </c>
      <c r="D32" s="43"/>
      <c r="E32" s="42"/>
      <c r="F32" s="42"/>
      <c r="G32" s="42"/>
      <c r="H32" s="42"/>
      <c r="I32" s="42"/>
      <c r="J32" s="42"/>
      <c r="K32" s="42"/>
      <c r="L32" s="48"/>
      <c r="M32" s="48"/>
      <c r="N32" s="43"/>
      <c r="O32" s="43"/>
      <c r="P32" s="43"/>
      <c r="Q32" s="97"/>
      <c r="R32" s="99">
        <f t="shared" si="0"/>
        <v>0</v>
      </c>
      <c r="S32" s="99">
        <f t="shared" si="1"/>
        <v>0</v>
      </c>
    </row>
    <row r="33" spans="2:19" x14ac:dyDescent="0.2">
      <c r="B33" s="191" t="s">
        <v>37</v>
      </c>
      <c r="C33" s="192" t="s">
        <v>38</v>
      </c>
      <c r="D33" s="43"/>
      <c r="E33" s="42"/>
      <c r="F33" s="42"/>
      <c r="G33" s="42"/>
      <c r="H33" s="42"/>
      <c r="I33" s="42"/>
      <c r="J33" s="42"/>
      <c r="K33" s="42"/>
      <c r="L33" s="48"/>
      <c r="M33" s="48"/>
      <c r="N33" s="43"/>
      <c r="O33" s="43"/>
      <c r="P33" s="43"/>
      <c r="Q33" s="97"/>
      <c r="R33" s="99">
        <f t="shared" si="0"/>
        <v>0</v>
      </c>
      <c r="S33" s="99">
        <f t="shared" si="1"/>
        <v>0</v>
      </c>
    </row>
    <row r="34" spans="2:19" x14ac:dyDescent="0.2">
      <c r="B34" s="191" t="s">
        <v>39</v>
      </c>
      <c r="C34" s="192" t="s">
        <v>40</v>
      </c>
      <c r="D34" s="43"/>
      <c r="E34" s="42"/>
      <c r="F34" s="42"/>
      <c r="G34" s="42"/>
      <c r="H34" s="42"/>
      <c r="I34" s="42"/>
      <c r="J34" s="42"/>
      <c r="K34" s="42"/>
      <c r="L34" s="48"/>
      <c r="M34" s="48"/>
      <c r="N34" s="43"/>
      <c r="O34" s="43"/>
      <c r="P34" s="43"/>
      <c r="Q34" s="97"/>
      <c r="R34" s="99">
        <f t="shared" si="0"/>
        <v>0</v>
      </c>
      <c r="S34" s="99">
        <f t="shared" si="1"/>
        <v>0</v>
      </c>
    </row>
    <row r="35" spans="2:19" x14ac:dyDescent="0.2">
      <c r="B35" s="191" t="s">
        <v>41</v>
      </c>
      <c r="C35" s="192" t="s">
        <v>42</v>
      </c>
      <c r="D35" s="43"/>
      <c r="E35" s="42"/>
      <c r="F35" s="42"/>
      <c r="G35" s="42"/>
      <c r="H35" s="42"/>
      <c r="I35" s="42"/>
      <c r="J35" s="42"/>
      <c r="K35" s="42"/>
      <c r="L35" s="48"/>
      <c r="M35" s="48"/>
      <c r="N35" s="43"/>
      <c r="O35" s="43"/>
      <c r="P35" s="43"/>
      <c r="Q35" s="97"/>
      <c r="R35" s="99">
        <f t="shared" si="0"/>
        <v>0</v>
      </c>
      <c r="S35" s="99">
        <f t="shared" si="1"/>
        <v>0</v>
      </c>
    </row>
    <row r="36" spans="2:19" x14ac:dyDescent="0.2">
      <c r="B36" s="191" t="s">
        <v>43</v>
      </c>
      <c r="C36" s="192" t="s">
        <v>44</v>
      </c>
      <c r="D36" s="43"/>
      <c r="E36" s="42"/>
      <c r="F36" s="42"/>
      <c r="G36" s="42"/>
      <c r="H36" s="42"/>
      <c r="I36" s="42"/>
      <c r="J36" s="42"/>
      <c r="K36" s="42"/>
      <c r="L36" s="48"/>
      <c r="M36" s="48"/>
      <c r="N36" s="43"/>
      <c r="O36" s="43"/>
      <c r="P36" s="43"/>
      <c r="Q36" s="97"/>
      <c r="R36" s="99">
        <f t="shared" si="0"/>
        <v>0</v>
      </c>
      <c r="S36" s="99">
        <f t="shared" si="1"/>
        <v>0</v>
      </c>
    </row>
    <row r="37" spans="2:19" x14ac:dyDescent="0.2">
      <c r="B37" s="191" t="s">
        <v>45</v>
      </c>
      <c r="C37" s="192" t="s">
        <v>46</v>
      </c>
      <c r="D37" s="43"/>
      <c r="E37" s="42"/>
      <c r="F37" s="42"/>
      <c r="G37" s="42"/>
      <c r="H37" s="42"/>
      <c r="I37" s="42"/>
      <c r="J37" s="42"/>
      <c r="K37" s="42"/>
      <c r="L37" s="48"/>
      <c r="M37" s="48"/>
      <c r="N37" s="43"/>
      <c r="O37" s="43"/>
      <c r="P37" s="43"/>
      <c r="Q37" s="97"/>
      <c r="R37" s="99">
        <f t="shared" si="0"/>
        <v>0</v>
      </c>
      <c r="S37" s="99">
        <f t="shared" si="1"/>
        <v>0</v>
      </c>
    </row>
    <row r="38" spans="2:19" ht="12" thickBot="1" x14ac:dyDescent="0.25">
      <c r="B38" s="193" t="s">
        <v>47</v>
      </c>
      <c r="C38" s="194" t="s">
        <v>48</v>
      </c>
      <c r="D38" s="44"/>
      <c r="E38" s="45"/>
      <c r="F38" s="45"/>
      <c r="G38" s="45"/>
      <c r="H38" s="45"/>
      <c r="I38" s="45"/>
      <c r="J38" s="45"/>
      <c r="K38" s="45"/>
      <c r="L38" s="100"/>
      <c r="M38" s="100"/>
      <c r="N38" s="44"/>
      <c r="O38" s="44"/>
      <c r="P38" s="44"/>
      <c r="Q38" s="101"/>
      <c r="R38" s="102">
        <f t="shared" si="0"/>
        <v>0</v>
      </c>
      <c r="S38" s="102">
        <f t="shared" si="1"/>
        <v>0</v>
      </c>
    </row>
    <row r="39" spans="2:19" ht="12" thickBot="1" x14ac:dyDescent="0.25">
      <c r="B39" s="195"/>
      <c r="C39" s="196" t="s">
        <v>73</v>
      </c>
      <c r="D39" s="103">
        <f>SUM(D21:D38)</f>
        <v>0</v>
      </c>
      <c r="E39" s="103">
        <f t="shared" ref="E39:Q39" si="2">SUM(E21:E38)</f>
        <v>0</v>
      </c>
      <c r="F39" s="103">
        <f t="shared" si="2"/>
        <v>0</v>
      </c>
      <c r="G39" s="103">
        <f t="shared" si="2"/>
        <v>0</v>
      </c>
      <c r="H39" s="103">
        <f t="shared" si="2"/>
        <v>0</v>
      </c>
      <c r="I39" s="103">
        <f t="shared" si="2"/>
        <v>0</v>
      </c>
      <c r="J39" s="103">
        <f t="shared" si="2"/>
        <v>0</v>
      </c>
      <c r="K39" s="103">
        <f t="shared" si="2"/>
        <v>0</v>
      </c>
      <c r="L39" s="103">
        <f t="shared" si="2"/>
        <v>0</v>
      </c>
      <c r="M39" s="103">
        <f t="shared" si="2"/>
        <v>0</v>
      </c>
      <c r="N39" s="103">
        <f t="shared" si="2"/>
        <v>0</v>
      </c>
      <c r="O39" s="103">
        <f t="shared" si="2"/>
        <v>0</v>
      </c>
      <c r="P39" s="103">
        <f t="shared" si="2"/>
        <v>0</v>
      </c>
      <c r="Q39" s="104">
        <f t="shared" si="2"/>
        <v>0</v>
      </c>
      <c r="R39" s="105">
        <f>SUM(R21:R38)</f>
        <v>0</v>
      </c>
      <c r="S39" s="105">
        <f t="shared" ref="S39" si="3">SUM(S21:S38)</f>
        <v>0</v>
      </c>
    </row>
    <row r="40" spans="2:19" x14ac:dyDescent="0.2">
      <c r="B40" s="189" t="s">
        <v>49</v>
      </c>
      <c r="C40" s="190" t="s">
        <v>487</v>
      </c>
      <c r="D40" s="46"/>
      <c r="E40" s="46"/>
      <c r="F40" s="46"/>
      <c r="G40" s="46"/>
      <c r="H40" s="46"/>
      <c r="I40" s="46"/>
      <c r="J40" s="46"/>
      <c r="K40" s="46"/>
      <c r="L40" s="96"/>
      <c r="M40" s="96"/>
      <c r="N40" s="42"/>
      <c r="O40" s="42"/>
      <c r="P40" s="42"/>
      <c r="Q40" s="155"/>
      <c r="R40" s="154">
        <f>D40+F40+H40+J40+L40+N40+P40</f>
        <v>0</v>
      </c>
      <c r="S40" s="106">
        <f t="shared" ref="S40" si="4">SUM(D40:P40)</f>
        <v>0</v>
      </c>
    </row>
    <row r="41" spans="2:19" x14ac:dyDescent="0.2">
      <c r="B41" s="191" t="s">
        <v>51</v>
      </c>
      <c r="C41" s="192" t="s">
        <v>488</v>
      </c>
      <c r="D41" s="43"/>
      <c r="E41" s="43"/>
      <c r="F41" s="43"/>
      <c r="G41" s="43"/>
      <c r="H41" s="43"/>
      <c r="I41" s="43"/>
      <c r="J41" s="43"/>
      <c r="K41" s="43"/>
      <c r="L41" s="48"/>
      <c r="M41" s="48"/>
      <c r="N41" s="43"/>
      <c r="O41" s="43"/>
      <c r="P41" s="43"/>
      <c r="Q41" s="156"/>
      <c r="R41" s="154">
        <f t="shared" ref="R41:R47" si="5">D41+F41+H41+J41+L41+N41+P41</f>
        <v>0</v>
      </c>
      <c r="S41" s="106">
        <f t="shared" ref="S41:S47" si="6">SUM(D41:P41)</f>
        <v>0</v>
      </c>
    </row>
    <row r="42" spans="2:19" x14ac:dyDescent="0.2">
      <c r="B42" s="191" t="s">
        <v>52</v>
      </c>
      <c r="C42" s="192" t="s">
        <v>519</v>
      </c>
      <c r="D42" s="43"/>
      <c r="E42" s="43"/>
      <c r="F42" s="43"/>
      <c r="G42" s="43"/>
      <c r="H42" s="43"/>
      <c r="I42" s="43"/>
      <c r="J42" s="43"/>
      <c r="K42" s="43"/>
      <c r="L42" s="48"/>
      <c r="M42" s="48"/>
      <c r="N42" s="43"/>
      <c r="O42" s="43"/>
      <c r="P42" s="43"/>
      <c r="Q42" s="156"/>
      <c r="R42" s="154">
        <f t="shared" si="5"/>
        <v>0</v>
      </c>
      <c r="S42" s="106">
        <f t="shared" si="6"/>
        <v>0</v>
      </c>
    </row>
    <row r="43" spans="2:19" x14ac:dyDescent="0.2">
      <c r="B43" s="193" t="s">
        <v>440</v>
      </c>
      <c r="C43" s="194" t="s">
        <v>441</v>
      </c>
      <c r="D43" s="43"/>
      <c r="E43" s="43"/>
      <c r="F43" s="43"/>
      <c r="G43" s="43"/>
      <c r="H43" s="43"/>
      <c r="I43" s="43"/>
      <c r="J43" s="43"/>
      <c r="K43" s="43"/>
      <c r="L43" s="100"/>
      <c r="M43" s="100"/>
      <c r="N43" s="44"/>
      <c r="O43" s="44"/>
      <c r="P43" s="44"/>
      <c r="Q43" s="157"/>
      <c r="R43" s="154">
        <f t="shared" si="5"/>
        <v>0</v>
      </c>
      <c r="S43" s="106">
        <f t="shared" si="6"/>
        <v>0</v>
      </c>
    </row>
    <row r="44" spans="2:19" ht="21" x14ac:dyDescent="0.2">
      <c r="B44" s="193" t="s">
        <v>485</v>
      </c>
      <c r="C44" s="194" t="s">
        <v>490</v>
      </c>
      <c r="D44" s="43"/>
      <c r="E44" s="43"/>
      <c r="F44" s="43"/>
      <c r="G44" s="43"/>
      <c r="H44" s="43"/>
      <c r="I44" s="43"/>
      <c r="J44" s="43"/>
      <c r="K44" s="43"/>
      <c r="L44" s="100"/>
      <c r="M44" s="100"/>
      <c r="N44" s="44"/>
      <c r="O44" s="44"/>
      <c r="P44" s="44"/>
      <c r="Q44" s="157"/>
      <c r="R44" s="154">
        <f t="shared" si="5"/>
        <v>0</v>
      </c>
      <c r="S44" s="106">
        <f t="shared" si="6"/>
        <v>0</v>
      </c>
    </row>
    <row r="45" spans="2:19" x14ac:dyDescent="0.2">
      <c r="B45" s="193" t="s">
        <v>447</v>
      </c>
      <c r="C45" s="194" t="s">
        <v>448</v>
      </c>
      <c r="D45" s="43"/>
      <c r="E45" s="43"/>
      <c r="F45" s="43"/>
      <c r="G45" s="43"/>
      <c r="H45" s="43"/>
      <c r="I45" s="43"/>
      <c r="J45" s="43"/>
      <c r="K45" s="43"/>
      <c r="L45" s="100"/>
      <c r="M45" s="100"/>
      <c r="N45" s="44"/>
      <c r="O45" s="44"/>
      <c r="P45" s="44"/>
      <c r="Q45" s="157"/>
      <c r="R45" s="154">
        <f t="shared" si="5"/>
        <v>0</v>
      </c>
      <c r="S45" s="106">
        <f t="shared" si="6"/>
        <v>0</v>
      </c>
    </row>
    <row r="46" spans="2:19" x14ac:dyDescent="0.2">
      <c r="B46" s="193" t="s">
        <v>449</v>
      </c>
      <c r="C46" s="192" t="s">
        <v>486</v>
      </c>
      <c r="D46" s="43"/>
      <c r="E46" s="43"/>
      <c r="F46" s="43"/>
      <c r="G46" s="43"/>
      <c r="H46" s="43"/>
      <c r="I46" s="43"/>
      <c r="J46" s="43"/>
      <c r="K46" s="43"/>
      <c r="L46" s="100"/>
      <c r="M46" s="100"/>
      <c r="N46" s="44"/>
      <c r="O46" s="44"/>
      <c r="P46" s="44"/>
      <c r="Q46" s="157"/>
      <c r="R46" s="154">
        <f t="shared" si="5"/>
        <v>0</v>
      </c>
      <c r="S46" s="106">
        <f t="shared" si="6"/>
        <v>0</v>
      </c>
    </row>
    <row r="47" spans="2:19" ht="12" thickBot="1" x14ac:dyDescent="0.25">
      <c r="B47" s="259">
        <v>26</v>
      </c>
      <c r="C47" s="260" t="s">
        <v>451</v>
      </c>
      <c r="D47" s="152"/>
      <c r="E47" s="152"/>
      <c r="F47" s="152"/>
      <c r="G47" s="152"/>
      <c r="H47" s="152"/>
      <c r="I47" s="152"/>
      <c r="J47" s="152"/>
      <c r="K47" s="152"/>
      <c r="L47" s="100"/>
      <c r="M47" s="100"/>
      <c r="N47" s="44"/>
      <c r="O47" s="44"/>
      <c r="P47" s="44"/>
      <c r="Q47" s="158"/>
      <c r="R47" s="154">
        <f t="shared" si="5"/>
        <v>0</v>
      </c>
      <c r="S47" s="106">
        <f t="shared" si="6"/>
        <v>0</v>
      </c>
    </row>
    <row r="48" spans="2:19" x14ac:dyDescent="0.2">
      <c r="B48" s="189"/>
      <c r="C48" s="197" t="s">
        <v>53</v>
      </c>
      <c r="D48" s="96">
        <f>SUM(D40:D47)</f>
        <v>0</v>
      </c>
      <c r="E48" s="96">
        <f t="shared" ref="E48:S48" si="7">SUM(E40:E47)</f>
        <v>0</v>
      </c>
      <c r="F48" s="96">
        <f t="shared" si="7"/>
        <v>0</v>
      </c>
      <c r="G48" s="96">
        <f t="shared" si="7"/>
        <v>0</v>
      </c>
      <c r="H48" s="96">
        <f t="shared" si="7"/>
        <v>0</v>
      </c>
      <c r="I48" s="96">
        <f t="shared" si="7"/>
        <v>0</v>
      </c>
      <c r="J48" s="96">
        <f t="shared" si="7"/>
        <v>0</v>
      </c>
      <c r="K48" s="96">
        <f t="shared" si="7"/>
        <v>0</v>
      </c>
      <c r="L48" s="47">
        <f t="shared" si="7"/>
        <v>0</v>
      </c>
      <c r="M48" s="47">
        <f t="shared" si="7"/>
        <v>0</v>
      </c>
      <c r="N48" s="47">
        <f t="shared" si="7"/>
        <v>0</v>
      </c>
      <c r="O48" s="47">
        <f t="shared" si="7"/>
        <v>0</v>
      </c>
      <c r="P48" s="47">
        <f t="shared" si="7"/>
        <v>0</v>
      </c>
      <c r="Q48" s="153">
        <f t="shared" si="7"/>
        <v>0</v>
      </c>
      <c r="R48" s="107">
        <f t="shared" si="7"/>
        <v>0</v>
      </c>
      <c r="S48" s="107">
        <f t="shared" si="7"/>
        <v>0</v>
      </c>
    </row>
    <row r="49" spans="2:19" ht="12" thickBot="1" x14ac:dyDescent="0.25">
      <c r="B49" s="198"/>
      <c r="C49" s="199" t="s">
        <v>54</v>
      </c>
      <c r="D49" s="108">
        <f>D39+D48</f>
        <v>0</v>
      </c>
      <c r="E49" s="108">
        <f t="shared" ref="E49:R49" si="8">E39+E48</f>
        <v>0</v>
      </c>
      <c r="F49" s="108">
        <f t="shared" si="8"/>
        <v>0</v>
      </c>
      <c r="G49" s="108">
        <f t="shared" si="8"/>
        <v>0</v>
      </c>
      <c r="H49" s="108">
        <f t="shared" si="8"/>
        <v>0</v>
      </c>
      <c r="I49" s="108">
        <f t="shared" si="8"/>
        <v>0</v>
      </c>
      <c r="J49" s="108">
        <f t="shared" si="8"/>
        <v>0</v>
      </c>
      <c r="K49" s="108">
        <f t="shared" si="8"/>
        <v>0</v>
      </c>
      <c r="L49" s="108">
        <f t="shared" si="8"/>
        <v>0</v>
      </c>
      <c r="M49" s="108">
        <f t="shared" si="8"/>
        <v>0</v>
      </c>
      <c r="N49" s="108">
        <f t="shared" si="8"/>
        <v>0</v>
      </c>
      <c r="O49" s="108">
        <f t="shared" si="8"/>
        <v>0</v>
      </c>
      <c r="P49" s="108">
        <f t="shared" si="8"/>
        <v>0</v>
      </c>
      <c r="Q49" s="109">
        <f t="shared" si="8"/>
        <v>0</v>
      </c>
      <c r="R49" s="110">
        <f t="shared" si="8"/>
        <v>0</v>
      </c>
      <c r="S49" s="110">
        <f>S39+S48</f>
        <v>0</v>
      </c>
    </row>
  </sheetData>
  <mergeCells count="23">
    <mergeCell ref="D11:K11"/>
    <mergeCell ref="D12:K12"/>
    <mergeCell ref="R16:R19"/>
    <mergeCell ref="S16:S19"/>
    <mergeCell ref="B16:B19"/>
    <mergeCell ref="C16:C19"/>
    <mergeCell ref="B14:S14"/>
    <mergeCell ref="D16:E18"/>
    <mergeCell ref="F16:G18"/>
    <mergeCell ref="H16:I18"/>
    <mergeCell ref="J16:K18"/>
    <mergeCell ref="L16:M18"/>
    <mergeCell ref="N16:O18"/>
    <mergeCell ref="P16:Q18"/>
    <mergeCell ref="D7:K7"/>
    <mergeCell ref="D8:K8"/>
    <mergeCell ref="D9:K9"/>
    <mergeCell ref="D10:K10"/>
    <mergeCell ref="D2:K2"/>
    <mergeCell ref="D3:K3"/>
    <mergeCell ref="D4:K4"/>
    <mergeCell ref="D5:K5"/>
    <mergeCell ref="D6:K6"/>
  </mergeCells>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XFC62"/>
  <sheetViews>
    <sheetView showGridLines="0" showZeros="0" zoomScaleNormal="100" workbookViewId="0">
      <selection activeCell="A31" sqref="A31"/>
    </sheetView>
  </sheetViews>
  <sheetFormatPr defaultColWidth="0" defaultRowHeight="15" zeroHeight="1" x14ac:dyDescent="0.25"/>
  <cols>
    <col min="1" max="1" width="8.5703125" style="261" customWidth="1"/>
    <col min="2" max="2" width="32.85546875" style="261" customWidth="1"/>
    <col min="3" max="3" width="10.85546875" style="261" customWidth="1"/>
    <col min="4" max="4" width="10" style="261" customWidth="1"/>
    <col min="5" max="5" width="14.7109375" style="261" customWidth="1"/>
    <col min="6" max="6" width="12.85546875" style="261" customWidth="1"/>
    <col min="7" max="7" width="9.140625" style="261" customWidth="1"/>
    <col min="8" max="8" width="7.85546875" style="261" customWidth="1"/>
    <col min="9" max="9" width="10.28515625" style="261" customWidth="1"/>
    <col min="10" max="10" width="9.5703125" style="261" customWidth="1"/>
    <col min="11" max="12" width="7.42578125" style="261" customWidth="1"/>
    <col min="13" max="13" width="8.5703125" style="261" customWidth="1"/>
    <col min="14" max="34" width="0" style="261" hidden="1" customWidth="1"/>
    <col min="35" max="256" width="9.140625" style="261" hidden="1"/>
    <col min="257" max="257" width="7.85546875" style="261" hidden="1"/>
    <col min="258" max="258" width="32.5703125" style="261" hidden="1"/>
    <col min="259" max="259" width="6.7109375" style="261" hidden="1"/>
    <col min="260" max="260" width="8.140625" style="261" hidden="1"/>
    <col min="261" max="261" width="11.7109375" style="261" hidden="1"/>
    <col min="262" max="262" width="6.28515625" style="261" hidden="1"/>
    <col min="263" max="263" width="8.85546875" style="261" hidden="1"/>
    <col min="264" max="264" width="9.28515625" style="261" hidden="1"/>
    <col min="265" max="265" width="13.42578125" style="261" hidden="1"/>
    <col min="266" max="267" width="9.140625" style="261" hidden="1"/>
    <col min="268" max="268" width="12.140625" style="261" hidden="1"/>
    <col min="269" max="512" width="9.140625" style="261" hidden="1"/>
    <col min="513" max="513" width="7.85546875" style="261" hidden="1"/>
    <col min="514" max="514" width="32.5703125" style="261" hidden="1"/>
    <col min="515" max="515" width="6.7109375" style="261" hidden="1"/>
    <col min="516" max="516" width="8.140625" style="261" hidden="1"/>
    <col min="517" max="517" width="11.7109375" style="261" hidden="1"/>
    <col min="518" max="518" width="6.28515625" style="261" hidden="1"/>
    <col min="519" max="519" width="8.85546875" style="261" hidden="1"/>
    <col min="520" max="520" width="9.28515625" style="261" hidden="1"/>
    <col min="521" max="521" width="13.42578125" style="261" hidden="1"/>
    <col min="522" max="523" width="9.140625" style="261" hidden="1"/>
    <col min="524" max="524" width="12.140625" style="261" hidden="1"/>
    <col min="525" max="768" width="9.140625" style="261" hidden="1"/>
    <col min="769" max="769" width="7.85546875" style="261" hidden="1"/>
    <col min="770" max="770" width="32.5703125" style="261" hidden="1"/>
    <col min="771" max="771" width="6.7109375" style="261" hidden="1"/>
    <col min="772" max="772" width="8.140625" style="261" hidden="1"/>
    <col min="773" max="773" width="11.7109375" style="261" hidden="1"/>
    <col min="774" max="774" width="6.28515625" style="261" hidden="1"/>
    <col min="775" max="775" width="8.85546875" style="261" hidden="1"/>
    <col min="776" max="776" width="9.28515625" style="261" hidden="1"/>
    <col min="777" max="777" width="13.42578125" style="261" hidden="1"/>
    <col min="778" max="779" width="9.140625" style="261" hidden="1"/>
    <col min="780" max="780" width="12.140625" style="261" hidden="1"/>
    <col min="781" max="1024" width="9.140625" style="261" hidden="1"/>
    <col min="1025" max="1025" width="7.85546875" style="261" hidden="1"/>
    <col min="1026" max="1026" width="32.5703125" style="261" hidden="1"/>
    <col min="1027" max="1027" width="6.7109375" style="261" hidden="1"/>
    <col min="1028" max="1028" width="8.140625" style="261" hidden="1"/>
    <col min="1029" max="1029" width="11.7109375" style="261" hidden="1"/>
    <col min="1030" max="1030" width="6.28515625" style="261" hidden="1"/>
    <col min="1031" max="1031" width="8.85546875" style="261" hidden="1"/>
    <col min="1032" max="1032" width="9.28515625" style="261" hidden="1"/>
    <col min="1033" max="1033" width="13.42578125" style="261" hidden="1"/>
    <col min="1034" max="1035" width="9.140625" style="261" hidden="1"/>
    <col min="1036" max="1036" width="12.140625" style="261" hidden="1"/>
    <col min="1037" max="1280" width="9.140625" style="261" hidden="1"/>
    <col min="1281" max="1281" width="7.85546875" style="261" hidden="1"/>
    <col min="1282" max="1282" width="32.5703125" style="261" hidden="1"/>
    <col min="1283" max="1283" width="6.7109375" style="261" hidden="1"/>
    <col min="1284" max="1284" width="8.140625" style="261" hidden="1"/>
    <col min="1285" max="1285" width="11.7109375" style="261" hidden="1"/>
    <col min="1286" max="1286" width="6.28515625" style="261" hidden="1"/>
    <col min="1287" max="1287" width="8.85546875" style="261" hidden="1"/>
    <col min="1288" max="1288" width="9.28515625" style="261" hidden="1"/>
    <col min="1289" max="1289" width="13.42578125" style="261" hidden="1"/>
    <col min="1290" max="1291" width="9.140625" style="261" hidden="1"/>
    <col min="1292" max="1292" width="12.140625" style="261" hidden="1"/>
    <col min="1293" max="1536" width="9.140625" style="261" hidden="1"/>
    <col min="1537" max="1537" width="7.85546875" style="261" hidden="1"/>
    <col min="1538" max="1538" width="32.5703125" style="261" hidden="1"/>
    <col min="1539" max="1539" width="6.7109375" style="261" hidden="1"/>
    <col min="1540" max="1540" width="8.140625" style="261" hidden="1"/>
    <col min="1541" max="1541" width="11.7109375" style="261" hidden="1"/>
    <col min="1542" max="1542" width="6.28515625" style="261" hidden="1"/>
    <col min="1543" max="1543" width="8.85546875" style="261" hidden="1"/>
    <col min="1544" max="1544" width="9.28515625" style="261" hidden="1"/>
    <col min="1545" max="1545" width="13.42578125" style="261" hidden="1"/>
    <col min="1546" max="1547" width="9.140625" style="261" hidden="1"/>
    <col min="1548" max="1548" width="12.140625" style="261" hidden="1"/>
    <col min="1549" max="1792" width="9.140625" style="261" hidden="1"/>
    <col min="1793" max="1793" width="7.85546875" style="261" hidden="1"/>
    <col min="1794" max="1794" width="32.5703125" style="261" hidden="1"/>
    <col min="1795" max="1795" width="6.7109375" style="261" hidden="1"/>
    <col min="1796" max="1796" width="8.140625" style="261" hidden="1"/>
    <col min="1797" max="1797" width="11.7109375" style="261" hidden="1"/>
    <col min="1798" max="1798" width="6.28515625" style="261" hidden="1"/>
    <col min="1799" max="1799" width="8.85546875" style="261" hidden="1"/>
    <col min="1800" max="1800" width="9.28515625" style="261" hidden="1"/>
    <col min="1801" max="1801" width="13.42578125" style="261" hidden="1"/>
    <col min="1802" max="1803" width="9.140625" style="261" hidden="1"/>
    <col min="1804" max="1804" width="12.140625" style="261" hidden="1"/>
    <col min="1805" max="2048" width="9.140625" style="261" hidden="1"/>
    <col min="2049" max="2049" width="7.85546875" style="261" hidden="1"/>
    <col min="2050" max="2050" width="32.5703125" style="261" hidden="1"/>
    <col min="2051" max="2051" width="6.7109375" style="261" hidden="1"/>
    <col min="2052" max="2052" width="8.140625" style="261" hidden="1"/>
    <col min="2053" max="2053" width="11.7109375" style="261" hidden="1"/>
    <col min="2054" max="2054" width="6.28515625" style="261" hidden="1"/>
    <col min="2055" max="2055" width="8.85546875" style="261" hidden="1"/>
    <col min="2056" max="2056" width="9.28515625" style="261" hidden="1"/>
    <col min="2057" max="2057" width="13.42578125" style="261" hidden="1"/>
    <col min="2058" max="2059" width="9.140625" style="261" hidden="1"/>
    <col min="2060" max="2060" width="12.140625" style="261" hidden="1"/>
    <col min="2061" max="2304" width="9.140625" style="261" hidden="1"/>
    <col min="2305" max="2305" width="7.85546875" style="261" hidden="1"/>
    <col min="2306" max="2306" width="32.5703125" style="261" hidden="1"/>
    <col min="2307" max="2307" width="6.7109375" style="261" hidden="1"/>
    <col min="2308" max="2308" width="8.140625" style="261" hidden="1"/>
    <col min="2309" max="2309" width="11.7109375" style="261" hidden="1"/>
    <col min="2310" max="2310" width="6.28515625" style="261" hidden="1"/>
    <col min="2311" max="2311" width="8.85546875" style="261" hidden="1"/>
    <col min="2312" max="2312" width="9.28515625" style="261" hidden="1"/>
    <col min="2313" max="2313" width="13.42578125" style="261" hidden="1"/>
    <col min="2314" max="2315" width="9.140625" style="261" hidden="1"/>
    <col min="2316" max="2316" width="12.140625" style="261" hidden="1"/>
    <col min="2317" max="2560" width="9.140625" style="261" hidden="1"/>
    <col min="2561" max="2561" width="7.85546875" style="261" hidden="1"/>
    <col min="2562" max="2562" width="32.5703125" style="261" hidden="1"/>
    <col min="2563" max="2563" width="6.7109375" style="261" hidden="1"/>
    <col min="2564" max="2564" width="8.140625" style="261" hidden="1"/>
    <col min="2565" max="2565" width="11.7109375" style="261" hidden="1"/>
    <col min="2566" max="2566" width="6.28515625" style="261" hidden="1"/>
    <col min="2567" max="2567" width="8.85546875" style="261" hidden="1"/>
    <col min="2568" max="2568" width="9.28515625" style="261" hidden="1"/>
    <col min="2569" max="2569" width="13.42578125" style="261" hidden="1"/>
    <col min="2570" max="2571" width="9.140625" style="261" hidden="1"/>
    <col min="2572" max="2572" width="12.140625" style="261" hidden="1"/>
    <col min="2573" max="2816" width="9.140625" style="261" hidden="1"/>
    <col min="2817" max="2817" width="7.85546875" style="261" hidden="1"/>
    <col min="2818" max="2818" width="32.5703125" style="261" hidden="1"/>
    <col min="2819" max="2819" width="6.7109375" style="261" hidden="1"/>
    <col min="2820" max="2820" width="8.140625" style="261" hidden="1"/>
    <col min="2821" max="2821" width="11.7109375" style="261" hidden="1"/>
    <col min="2822" max="2822" width="6.28515625" style="261" hidden="1"/>
    <col min="2823" max="2823" width="8.85546875" style="261" hidden="1"/>
    <col min="2824" max="2824" width="9.28515625" style="261" hidden="1"/>
    <col min="2825" max="2825" width="13.42578125" style="261" hidden="1"/>
    <col min="2826" max="2827" width="9.140625" style="261" hidden="1"/>
    <col min="2828" max="2828" width="12.140625" style="261" hidden="1"/>
    <col min="2829" max="3072" width="9.140625" style="261" hidden="1"/>
    <col min="3073" max="3073" width="7.85546875" style="261" hidden="1"/>
    <col min="3074" max="3074" width="32.5703125" style="261" hidden="1"/>
    <col min="3075" max="3075" width="6.7109375" style="261" hidden="1"/>
    <col min="3076" max="3076" width="8.140625" style="261" hidden="1"/>
    <col min="3077" max="3077" width="11.7109375" style="261" hidden="1"/>
    <col min="3078" max="3078" width="6.28515625" style="261" hidden="1"/>
    <col min="3079" max="3079" width="8.85546875" style="261" hidden="1"/>
    <col min="3080" max="3080" width="9.28515625" style="261" hidden="1"/>
    <col min="3081" max="3081" width="13.42578125" style="261" hidden="1"/>
    <col min="3082" max="3083" width="9.140625" style="261" hidden="1"/>
    <col min="3084" max="3084" width="12.140625" style="261" hidden="1"/>
    <col min="3085" max="3328" width="9.140625" style="261" hidden="1"/>
    <col min="3329" max="3329" width="7.85546875" style="261" hidden="1"/>
    <col min="3330" max="3330" width="32.5703125" style="261" hidden="1"/>
    <col min="3331" max="3331" width="6.7109375" style="261" hidden="1"/>
    <col min="3332" max="3332" width="8.140625" style="261" hidden="1"/>
    <col min="3333" max="3333" width="11.7109375" style="261" hidden="1"/>
    <col min="3334" max="3334" width="6.28515625" style="261" hidden="1"/>
    <col min="3335" max="3335" width="8.85546875" style="261" hidden="1"/>
    <col min="3336" max="3336" width="9.28515625" style="261" hidden="1"/>
    <col min="3337" max="3337" width="13.42578125" style="261" hidden="1"/>
    <col min="3338" max="3339" width="9.140625" style="261" hidden="1"/>
    <col min="3340" max="3340" width="12.140625" style="261" hidden="1"/>
    <col min="3341" max="3584" width="9.140625" style="261" hidden="1"/>
    <col min="3585" max="3585" width="7.85546875" style="261" hidden="1"/>
    <col min="3586" max="3586" width="32.5703125" style="261" hidden="1"/>
    <col min="3587" max="3587" width="6.7109375" style="261" hidden="1"/>
    <col min="3588" max="3588" width="8.140625" style="261" hidden="1"/>
    <col min="3589" max="3589" width="11.7109375" style="261" hidden="1"/>
    <col min="3590" max="3590" width="6.28515625" style="261" hidden="1"/>
    <col min="3591" max="3591" width="8.85546875" style="261" hidden="1"/>
    <col min="3592" max="3592" width="9.28515625" style="261" hidden="1"/>
    <col min="3593" max="3593" width="13.42578125" style="261" hidden="1"/>
    <col min="3594" max="3595" width="9.140625" style="261" hidden="1"/>
    <col min="3596" max="3596" width="12.140625" style="261" hidden="1"/>
    <col min="3597" max="3840" width="9.140625" style="261" hidden="1"/>
    <col min="3841" max="3841" width="7.85546875" style="261" hidden="1"/>
    <col min="3842" max="3842" width="32.5703125" style="261" hidden="1"/>
    <col min="3843" max="3843" width="6.7109375" style="261" hidden="1"/>
    <col min="3844" max="3844" width="8.140625" style="261" hidden="1"/>
    <col min="3845" max="3845" width="11.7109375" style="261" hidden="1"/>
    <col min="3846" max="3846" width="6.28515625" style="261" hidden="1"/>
    <col min="3847" max="3847" width="8.85546875" style="261" hidden="1"/>
    <col min="3848" max="3848" width="9.28515625" style="261" hidden="1"/>
    <col min="3849" max="3849" width="13.42578125" style="261" hidden="1"/>
    <col min="3850" max="3851" width="9.140625" style="261" hidden="1"/>
    <col min="3852" max="3852" width="12.140625" style="261" hidden="1"/>
    <col min="3853" max="4096" width="9.140625" style="261" hidden="1"/>
    <col min="4097" max="4097" width="7.85546875" style="261" hidden="1"/>
    <col min="4098" max="4098" width="32.5703125" style="261" hidden="1"/>
    <col min="4099" max="4099" width="6.7109375" style="261" hidden="1"/>
    <col min="4100" max="4100" width="8.140625" style="261" hidden="1"/>
    <col min="4101" max="4101" width="11.7109375" style="261" hidden="1"/>
    <col min="4102" max="4102" width="6.28515625" style="261" hidden="1"/>
    <col min="4103" max="4103" width="8.85546875" style="261" hidden="1"/>
    <col min="4104" max="4104" width="9.28515625" style="261" hidden="1"/>
    <col min="4105" max="4105" width="13.42578125" style="261" hidden="1"/>
    <col min="4106" max="4107" width="9.140625" style="261" hidden="1"/>
    <col min="4108" max="4108" width="12.140625" style="261" hidden="1"/>
    <col min="4109" max="4352" width="9.140625" style="261" hidden="1"/>
    <col min="4353" max="4353" width="7.85546875" style="261" hidden="1"/>
    <col min="4354" max="4354" width="32.5703125" style="261" hidden="1"/>
    <col min="4355" max="4355" width="6.7109375" style="261" hidden="1"/>
    <col min="4356" max="4356" width="8.140625" style="261" hidden="1"/>
    <col min="4357" max="4357" width="11.7109375" style="261" hidden="1"/>
    <col min="4358" max="4358" width="6.28515625" style="261" hidden="1"/>
    <col min="4359" max="4359" width="8.85546875" style="261" hidden="1"/>
    <col min="4360" max="4360" width="9.28515625" style="261" hidden="1"/>
    <col min="4361" max="4361" width="13.42578125" style="261" hidden="1"/>
    <col min="4362" max="4363" width="9.140625" style="261" hidden="1"/>
    <col min="4364" max="4364" width="12.140625" style="261" hidden="1"/>
    <col min="4365" max="4608" width="9.140625" style="261" hidden="1"/>
    <col min="4609" max="4609" width="7.85546875" style="261" hidden="1"/>
    <col min="4610" max="4610" width="32.5703125" style="261" hidden="1"/>
    <col min="4611" max="4611" width="6.7109375" style="261" hidden="1"/>
    <col min="4612" max="4612" width="8.140625" style="261" hidden="1"/>
    <col min="4613" max="4613" width="11.7109375" style="261" hidden="1"/>
    <col min="4614" max="4614" width="6.28515625" style="261" hidden="1"/>
    <col min="4615" max="4615" width="8.85546875" style="261" hidden="1"/>
    <col min="4616" max="4616" width="9.28515625" style="261" hidden="1"/>
    <col min="4617" max="4617" width="13.42578125" style="261" hidden="1"/>
    <col min="4618" max="4619" width="9.140625" style="261" hidden="1"/>
    <col min="4620" max="4620" width="12.140625" style="261" hidden="1"/>
    <col min="4621" max="4864" width="9.140625" style="261" hidden="1"/>
    <col min="4865" max="4865" width="7.85546875" style="261" hidden="1"/>
    <col min="4866" max="4866" width="32.5703125" style="261" hidden="1"/>
    <col min="4867" max="4867" width="6.7109375" style="261" hidden="1"/>
    <col min="4868" max="4868" width="8.140625" style="261" hidden="1"/>
    <col min="4869" max="4869" width="11.7109375" style="261" hidden="1"/>
    <col min="4870" max="4870" width="6.28515625" style="261" hidden="1"/>
    <col min="4871" max="4871" width="8.85546875" style="261" hidden="1"/>
    <col min="4872" max="4872" width="9.28515625" style="261" hidden="1"/>
    <col min="4873" max="4873" width="13.42578125" style="261" hidden="1"/>
    <col min="4874" max="4875" width="9.140625" style="261" hidden="1"/>
    <col min="4876" max="4876" width="12.140625" style="261" hidden="1"/>
    <col min="4877" max="5120" width="9.140625" style="261" hidden="1"/>
    <col min="5121" max="5121" width="7.85546875" style="261" hidden="1"/>
    <col min="5122" max="5122" width="32.5703125" style="261" hidden="1"/>
    <col min="5123" max="5123" width="6.7109375" style="261" hidden="1"/>
    <col min="5124" max="5124" width="8.140625" style="261" hidden="1"/>
    <col min="5125" max="5125" width="11.7109375" style="261" hidden="1"/>
    <col min="5126" max="5126" width="6.28515625" style="261" hidden="1"/>
    <col min="5127" max="5127" width="8.85546875" style="261" hidden="1"/>
    <col min="5128" max="5128" width="9.28515625" style="261" hidden="1"/>
    <col min="5129" max="5129" width="13.42578125" style="261" hidden="1"/>
    <col min="5130" max="5131" width="9.140625" style="261" hidden="1"/>
    <col min="5132" max="5132" width="12.140625" style="261" hidden="1"/>
    <col min="5133" max="5376" width="9.140625" style="261" hidden="1"/>
    <col min="5377" max="5377" width="7.85546875" style="261" hidden="1"/>
    <col min="5378" max="5378" width="32.5703125" style="261" hidden="1"/>
    <col min="5379" max="5379" width="6.7109375" style="261" hidden="1"/>
    <col min="5380" max="5380" width="8.140625" style="261" hidden="1"/>
    <col min="5381" max="5381" width="11.7109375" style="261" hidden="1"/>
    <col min="5382" max="5382" width="6.28515625" style="261" hidden="1"/>
    <col min="5383" max="5383" width="8.85546875" style="261" hidden="1"/>
    <col min="5384" max="5384" width="9.28515625" style="261" hidden="1"/>
    <col min="5385" max="5385" width="13.42578125" style="261" hidden="1"/>
    <col min="5386" max="5387" width="9.140625" style="261" hidden="1"/>
    <col min="5388" max="5388" width="12.140625" style="261" hidden="1"/>
    <col min="5389" max="5632" width="9.140625" style="261" hidden="1"/>
    <col min="5633" max="5633" width="7.85546875" style="261" hidden="1"/>
    <col min="5634" max="5634" width="32.5703125" style="261" hidden="1"/>
    <col min="5635" max="5635" width="6.7109375" style="261" hidden="1"/>
    <col min="5636" max="5636" width="8.140625" style="261" hidden="1"/>
    <col min="5637" max="5637" width="11.7109375" style="261" hidden="1"/>
    <col min="5638" max="5638" width="6.28515625" style="261" hidden="1"/>
    <col min="5639" max="5639" width="8.85546875" style="261" hidden="1"/>
    <col min="5640" max="5640" width="9.28515625" style="261" hidden="1"/>
    <col min="5641" max="5641" width="13.42578125" style="261" hidden="1"/>
    <col min="5642" max="5643" width="9.140625" style="261" hidden="1"/>
    <col min="5644" max="5644" width="12.140625" style="261" hidden="1"/>
    <col min="5645" max="5888" width="9.140625" style="261" hidden="1"/>
    <col min="5889" max="5889" width="7.85546875" style="261" hidden="1"/>
    <col min="5890" max="5890" width="32.5703125" style="261" hidden="1"/>
    <col min="5891" max="5891" width="6.7109375" style="261" hidden="1"/>
    <col min="5892" max="5892" width="8.140625" style="261" hidden="1"/>
    <col min="5893" max="5893" width="11.7109375" style="261" hidden="1"/>
    <col min="5894" max="5894" width="6.28515625" style="261" hidden="1"/>
    <col min="5895" max="5895" width="8.85546875" style="261" hidden="1"/>
    <col min="5896" max="5896" width="9.28515625" style="261" hidden="1"/>
    <col min="5897" max="5897" width="13.42578125" style="261" hidden="1"/>
    <col min="5898" max="5899" width="9.140625" style="261" hidden="1"/>
    <col min="5900" max="5900" width="12.140625" style="261" hidden="1"/>
    <col min="5901" max="6144" width="9.140625" style="261" hidden="1"/>
    <col min="6145" max="6145" width="7.85546875" style="261" hidden="1"/>
    <col min="6146" max="6146" width="32.5703125" style="261" hidden="1"/>
    <col min="6147" max="6147" width="6.7109375" style="261" hidden="1"/>
    <col min="6148" max="6148" width="8.140625" style="261" hidden="1"/>
    <col min="6149" max="6149" width="11.7109375" style="261" hidden="1"/>
    <col min="6150" max="6150" width="6.28515625" style="261" hidden="1"/>
    <col min="6151" max="6151" width="8.85546875" style="261" hidden="1"/>
    <col min="6152" max="6152" width="9.28515625" style="261" hidden="1"/>
    <col min="6153" max="6153" width="13.42578125" style="261" hidden="1"/>
    <col min="6154" max="6155" width="9.140625" style="261" hidden="1"/>
    <col min="6156" max="6156" width="12.140625" style="261" hidden="1"/>
    <col min="6157" max="6400" width="9.140625" style="261" hidden="1"/>
    <col min="6401" max="6401" width="7.85546875" style="261" hidden="1"/>
    <col min="6402" max="6402" width="32.5703125" style="261" hidden="1"/>
    <col min="6403" max="6403" width="6.7109375" style="261" hidden="1"/>
    <col min="6404" max="6404" width="8.140625" style="261" hidden="1"/>
    <col min="6405" max="6405" width="11.7109375" style="261" hidden="1"/>
    <col min="6406" max="6406" width="6.28515625" style="261" hidden="1"/>
    <col min="6407" max="6407" width="8.85546875" style="261" hidden="1"/>
    <col min="6408" max="6408" width="9.28515625" style="261" hidden="1"/>
    <col min="6409" max="6409" width="13.42578125" style="261" hidden="1"/>
    <col min="6410" max="6411" width="9.140625" style="261" hidden="1"/>
    <col min="6412" max="6412" width="12.140625" style="261" hidden="1"/>
    <col min="6413" max="6656" width="9.140625" style="261" hidden="1"/>
    <col min="6657" max="6657" width="7.85546875" style="261" hidden="1"/>
    <col min="6658" max="6658" width="32.5703125" style="261" hidden="1"/>
    <col min="6659" max="6659" width="6.7109375" style="261" hidden="1"/>
    <col min="6660" max="6660" width="8.140625" style="261" hidden="1"/>
    <col min="6661" max="6661" width="11.7109375" style="261" hidden="1"/>
    <col min="6662" max="6662" width="6.28515625" style="261" hidden="1"/>
    <col min="6663" max="6663" width="8.85546875" style="261" hidden="1"/>
    <col min="6664" max="6664" width="9.28515625" style="261" hidden="1"/>
    <col min="6665" max="6665" width="13.42578125" style="261" hidden="1"/>
    <col min="6666" max="6667" width="9.140625" style="261" hidden="1"/>
    <col min="6668" max="6668" width="12.140625" style="261" hidden="1"/>
    <col min="6669" max="6912" width="9.140625" style="261" hidden="1"/>
    <col min="6913" max="6913" width="7.85546875" style="261" hidden="1"/>
    <col min="6914" max="6914" width="32.5703125" style="261" hidden="1"/>
    <col min="6915" max="6915" width="6.7109375" style="261" hidden="1"/>
    <col min="6916" max="6916" width="8.140625" style="261" hidden="1"/>
    <col min="6917" max="6917" width="11.7109375" style="261" hidden="1"/>
    <col min="6918" max="6918" width="6.28515625" style="261" hidden="1"/>
    <col min="6919" max="6919" width="8.85546875" style="261" hidden="1"/>
    <col min="6920" max="6920" width="9.28515625" style="261" hidden="1"/>
    <col min="6921" max="6921" width="13.42578125" style="261" hidden="1"/>
    <col min="6922" max="6923" width="9.140625" style="261" hidden="1"/>
    <col min="6924" max="6924" width="12.140625" style="261" hidden="1"/>
    <col min="6925" max="7168" width="9.140625" style="261" hidden="1"/>
    <col min="7169" max="7169" width="7.85546875" style="261" hidden="1"/>
    <col min="7170" max="7170" width="32.5703125" style="261" hidden="1"/>
    <col min="7171" max="7171" width="6.7109375" style="261" hidden="1"/>
    <col min="7172" max="7172" width="8.140625" style="261" hidden="1"/>
    <col min="7173" max="7173" width="11.7109375" style="261" hidden="1"/>
    <col min="7174" max="7174" width="6.28515625" style="261" hidden="1"/>
    <col min="7175" max="7175" width="8.85546875" style="261" hidden="1"/>
    <col min="7176" max="7176" width="9.28515625" style="261" hidden="1"/>
    <col min="7177" max="7177" width="13.42578125" style="261" hidden="1"/>
    <col min="7178" max="7179" width="9.140625" style="261" hidden="1"/>
    <col min="7180" max="7180" width="12.140625" style="261" hidden="1"/>
    <col min="7181" max="7424" width="9.140625" style="261" hidden="1"/>
    <col min="7425" max="7425" width="7.85546875" style="261" hidden="1"/>
    <col min="7426" max="7426" width="32.5703125" style="261" hidden="1"/>
    <col min="7427" max="7427" width="6.7109375" style="261" hidden="1"/>
    <col min="7428" max="7428" width="8.140625" style="261" hidden="1"/>
    <col min="7429" max="7429" width="11.7109375" style="261" hidden="1"/>
    <col min="7430" max="7430" width="6.28515625" style="261" hidden="1"/>
    <col min="7431" max="7431" width="8.85546875" style="261" hidden="1"/>
    <col min="7432" max="7432" width="9.28515625" style="261" hidden="1"/>
    <col min="7433" max="7433" width="13.42578125" style="261" hidden="1"/>
    <col min="7434" max="7435" width="9.140625" style="261" hidden="1"/>
    <col min="7436" max="7436" width="12.140625" style="261" hidden="1"/>
    <col min="7437" max="7680" width="9.140625" style="261" hidden="1"/>
    <col min="7681" max="7681" width="7.85546875" style="261" hidden="1"/>
    <col min="7682" max="7682" width="32.5703125" style="261" hidden="1"/>
    <col min="7683" max="7683" width="6.7109375" style="261" hidden="1"/>
    <col min="7684" max="7684" width="8.140625" style="261" hidden="1"/>
    <col min="7685" max="7685" width="11.7109375" style="261" hidden="1"/>
    <col min="7686" max="7686" width="6.28515625" style="261" hidden="1"/>
    <col min="7687" max="7687" width="8.85546875" style="261" hidden="1"/>
    <col min="7688" max="7688" width="9.28515625" style="261" hidden="1"/>
    <col min="7689" max="7689" width="13.42578125" style="261" hidden="1"/>
    <col min="7690" max="7691" width="9.140625" style="261" hidden="1"/>
    <col min="7692" max="7692" width="12.140625" style="261" hidden="1"/>
    <col min="7693" max="7936" width="9.140625" style="261" hidden="1"/>
    <col min="7937" max="7937" width="7.85546875" style="261" hidden="1"/>
    <col min="7938" max="7938" width="32.5703125" style="261" hidden="1"/>
    <col min="7939" max="7939" width="6.7109375" style="261" hidden="1"/>
    <col min="7940" max="7940" width="8.140625" style="261" hidden="1"/>
    <col min="7941" max="7941" width="11.7109375" style="261" hidden="1"/>
    <col min="7942" max="7942" width="6.28515625" style="261" hidden="1"/>
    <col min="7943" max="7943" width="8.85546875" style="261" hidden="1"/>
    <col min="7944" max="7944" width="9.28515625" style="261" hidden="1"/>
    <col min="7945" max="7945" width="13.42578125" style="261" hidden="1"/>
    <col min="7946" max="7947" width="9.140625" style="261" hidden="1"/>
    <col min="7948" max="7948" width="12.140625" style="261" hidden="1"/>
    <col min="7949" max="8192" width="9.140625" style="261" hidden="1"/>
    <col min="8193" max="8193" width="7.85546875" style="261" hidden="1"/>
    <col min="8194" max="8194" width="32.5703125" style="261" hidden="1"/>
    <col min="8195" max="8195" width="6.7109375" style="261" hidden="1"/>
    <col min="8196" max="8196" width="8.140625" style="261" hidden="1"/>
    <col min="8197" max="8197" width="11.7109375" style="261" hidden="1"/>
    <col min="8198" max="8198" width="6.28515625" style="261" hidden="1"/>
    <col min="8199" max="8199" width="8.85546875" style="261" hidden="1"/>
    <col min="8200" max="8200" width="9.28515625" style="261" hidden="1"/>
    <col min="8201" max="8201" width="13.42578125" style="261" hidden="1"/>
    <col min="8202" max="8203" width="9.140625" style="261" hidden="1"/>
    <col min="8204" max="8204" width="12.140625" style="261" hidden="1"/>
    <col min="8205" max="8448" width="9.140625" style="261" hidden="1"/>
    <col min="8449" max="8449" width="7.85546875" style="261" hidden="1"/>
    <col min="8450" max="8450" width="32.5703125" style="261" hidden="1"/>
    <col min="8451" max="8451" width="6.7109375" style="261" hidden="1"/>
    <col min="8452" max="8452" width="8.140625" style="261" hidden="1"/>
    <col min="8453" max="8453" width="11.7109375" style="261" hidden="1"/>
    <col min="8454" max="8454" width="6.28515625" style="261" hidden="1"/>
    <col min="8455" max="8455" width="8.85546875" style="261" hidden="1"/>
    <col min="8456" max="8456" width="9.28515625" style="261" hidden="1"/>
    <col min="8457" max="8457" width="13.42578125" style="261" hidden="1"/>
    <col min="8458" max="8459" width="9.140625" style="261" hidden="1"/>
    <col min="8460" max="8460" width="12.140625" style="261" hidden="1"/>
    <col min="8461" max="8704" width="9.140625" style="261" hidden="1"/>
    <col min="8705" max="8705" width="7.85546875" style="261" hidden="1"/>
    <col min="8706" max="8706" width="32.5703125" style="261" hidden="1"/>
    <col min="8707" max="8707" width="6.7109375" style="261" hidden="1"/>
    <col min="8708" max="8708" width="8.140625" style="261" hidden="1"/>
    <col min="8709" max="8709" width="11.7109375" style="261" hidden="1"/>
    <col min="8710" max="8710" width="6.28515625" style="261" hidden="1"/>
    <col min="8711" max="8711" width="8.85546875" style="261" hidden="1"/>
    <col min="8712" max="8712" width="9.28515625" style="261" hidden="1"/>
    <col min="8713" max="8713" width="13.42578125" style="261" hidden="1"/>
    <col min="8714" max="8715" width="9.140625" style="261" hidden="1"/>
    <col min="8716" max="8716" width="12.140625" style="261" hidden="1"/>
    <col min="8717" max="8960" width="9.140625" style="261" hidden="1"/>
    <col min="8961" max="8961" width="7.85546875" style="261" hidden="1"/>
    <col min="8962" max="8962" width="32.5703125" style="261" hidden="1"/>
    <col min="8963" max="8963" width="6.7109375" style="261" hidden="1"/>
    <col min="8964" max="8964" width="8.140625" style="261" hidden="1"/>
    <col min="8965" max="8965" width="11.7109375" style="261" hidden="1"/>
    <col min="8966" max="8966" width="6.28515625" style="261" hidden="1"/>
    <col min="8967" max="8967" width="8.85546875" style="261" hidden="1"/>
    <col min="8968" max="8968" width="9.28515625" style="261" hidden="1"/>
    <col min="8969" max="8969" width="13.42578125" style="261" hidden="1"/>
    <col min="8970" max="8971" width="9.140625" style="261" hidden="1"/>
    <col min="8972" max="8972" width="12.140625" style="261" hidden="1"/>
    <col min="8973" max="9216" width="9.140625" style="261" hidden="1"/>
    <col min="9217" max="9217" width="7.85546875" style="261" hidden="1"/>
    <col min="9218" max="9218" width="32.5703125" style="261" hidden="1"/>
    <col min="9219" max="9219" width="6.7109375" style="261" hidden="1"/>
    <col min="9220" max="9220" width="8.140625" style="261" hidden="1"/>
    <col min="9221" max="9221" width="11.7109375" style="261" hidden="1"/>
    <col min="9222" max="9222" width="6.28515625" style="261" hidden="1"/>
    <col min="9223" max="9223" width="8.85546875" style="261" hidden="1"/>
    <col min="9224" max="9224" width="9.28515625" style="261" hidden="1"/>
    <col min="9225" max="9225" width="13.42578125" style="261" hidden="1"/>
    <col min="9226" max="9227" width="9.140625" style="261" hidden="1"/>
    <col min="9228" max="9228" width="12.140625" style="261" hidden="1"/>
    <col min="9229" max="9472" width="9.140625" style="261" hidden="1"/>
    <col min="9473" max="9473" width="7.85546875" style="261" hidden="1"/>
    <col min="9474" max="9474" width="32.5703125" style="261" hidden="1"/>
    <col min="9475" max="9475" width="6.7109375" style="261" hidden="1"/>
    <col min="9476" max="9476" width="8.140625" style="261" hidden="1"/>
    <col min="9477" max="9477" width="11.7109375" style="261" hidden="1"/>
    <col min="9478" max="9478" width="6.28515625" style="261" hidden="1"/>
    <col min="9479" max="9479" width="8.85546875" style="261" hidden="1"/>
    <col min="9480" max="9480" width="9.28515625" style="261" hidden="1"/>
    <col min="9481" max="9481" width="13.42578125" style="261" hidden="1"/>
    <col min="9482" max="9483" width="9.140625" style="261" hidden="1"/>
    <col min="9484" max="9484" width="12.140625" style="261" hidden="1"/>
    <col min="9485" max="9728" width="9.140625" style="261" hidden="1"/>
    <col min="9729" max="9729" width="7.85546875" style="261" hidden="1"/>
    <col min="9730" max="9730" width="32.5703125" style="261" hidden="1"/>
    <col min="9731" max="9731" width="6.7109375" style="261" hidden="1"/>
    <col min="9732" max="9732" width="8.140625" style="261" hidden="1"/>
    <col min="9733" max="9733" width="11.7109375" style="261" hidden="1"/>
    <col min="9734" max="9734" width="6.28515625" style="261" hidden="1"/>
    <col min="9735" max="9735" width="8.85546875" style="261" hidden="1"/>
    <col min="9736" max="9736" width="9.28515625" style="261" hidden="1"/>
    <col min="9737" max="9737" width="13.42578125" style="261" hidden="1"/>
    <col min="9738" max="9739" width="9.140625" style="261" hidden="1"/>
    <col min="9740" max="9740" width="12.140625" style="261" hidden="1"/>
    <col min="9741" max="9984" width="9.140625" style="261" hidden="1"/>
    <col min="9985" max="9985" width="7.85546875" style="261" hidden="1"/>
    <col min="9986" max="9986" width="32.5703125" style="261" hidden="1"/>
    <col min="9987" max="9987" width="6.7109375" style="261" hidden="1"/>
    <col min="9988" max="9988" width="8.140625" style="261" hidden="1"/>
    <col min="9989" max="9989" width="11.7109375" style="261" hidden="1"/>
    <col min="9990" max="9990" width="6.28515625" style="261" hidden="1"/>
    <col min="9991" max="9991" width="8.85546875" style="261" hidden="1"/>
    <col min="9992" max="9992" width="9.28515625" style="261" hidden="1"/>
    <col min="9993" max="9993" width="13.42578125" style="261" hidden="1"/>
    <col min="9994" max="9995" width="9.140625" style="261" hidden="1"/>
    <col min="9996" max="9996" width="12.140625" style="261" hidden="1"/>
    <col min="9997" max="10240" width="9.140625" style="261" hidden="1"/>
    <col min="10241" max="10241" width="7.85546875" style="261" hidden="1"/>
    <col min="10242" max="10242" width="32.5703125" style="261" hidden="1"/>
    <col min="10243" max="10243" width="6.7109375" style="261" hidden="1"/>
    <col min="10244" max="10244" width="8.140625" style="261" hidden="1"/>
    <col min="10245" max="10245" width="11.7109375" style="261" hidden="1"/>
    <col min="10246" max="10246" width="6.28515625" style="261" hidden="1"/>
    <col min="10247" max="10247" width="8.85546875" style="261" hidden="1"/>
    <col min="10248" max="10248" width="9.28515625" style="261" hidden="1"/>
    <col min="10249" max="10249" width="13.42578125" style="261" hidden="1"/>
    <col min="10250" max="10251" width="9.140625" style="261" hidden="1"/>
    <col min="10252" max="10252" width="12.140625" style="261" hidden="1"/>
    <col min="10253" max="10496" width="9.140625" style="261" hidden="1"/>
    <col min="10497" max="10497" width="7.85546875" style="261" hidden="1"/>
    <col min="10498" max="10498" width="32.5703125" style="261" hidden="1"/>
    <col min="10499" max="10499" width="6.7109375" style="261" hidden="1"/>
    <col min="10500" max="10500" width="8.140625" style="261" hidden="1"/>
    <col min="10501" max="10501" width="11.7109375" style="261" hidden="1"/>
    <col min="10502" max="10502" width="6.28515625" style="261" hidden="1"/>
    <col min="10503" max="10503" width="8.85546875" style="261" hidden="1"/>
    <col min="10504" max="10504" width="9.28515625" style="261" hidden="1"/>
    <col min="10505" max="10505" width="13.42578125" style="261" hidden="1"/>
    <col min="10506" max="10507" width="9.140625" style="261" hidden="1"/>
    <col min="10508" max="10508" width="12.140625" style="261" hidden="1"/>
    <col min="10509" max="10752" width="9.140625" style="261" hidden="1"/>
    <col min="10753" max="10753" width="7.85546875" style="261" hidden="1"/>
    <col min="10754" max="10754" width="32.5703125" style="261" hidden="1"/>
    <col min="10755" max="10755" width="6.7109375" style="261" hidden="1"/>
    <col min="10756" max="10756" width="8.140625" style="261" hidden="1"/>
    <col min="10757" max="10757" width="11.7109375" style="261" hidden="1"/>
    <col min="10758" max="10758" width="6.28515625" style="261" hidden="1"/>
    <col min="10759" max="10759" width="8.85546875" style="261" hidden="1"/>
    <col min="10760" max="10760" width="9.28515625" style="261" hidden="1"/>
    <col min="10761" max="10761" width="13.42578125" style="261" hidden="1"/>
    <col min="10762" max="10763" width="9.140625" style="261" hidden="1"/>
    <col min="10764" max="10764" width="12.140625" style="261" hidden="1"/>
    <col min="10765" max="11008" width="9.140625" style="261" hidden="1"/>
    <col min="11009" max="11009" width="7.85546875" style="261" hidden="1"/>
    <col min="11010" max="11010" width="32.5703125" style="261" hidden="1"/>
    <col min="11011" max="11011" width="6.7109375" style="261" hidden="1"/>
    <col min="11012" max="11012" width="8.140625" style="261" hidden="1"/>
    <col min="11013" max="11013" width="11.7109375" style="261" hidden="1"/>
    <col min="11014" max="11014" width="6.28515625" style="261" hidden="1"/>
    <col min="11015" max="11015" width="8.85546875" style="261" hidden="1"/>
    <col min="11016" max="11016" width="9.28515625" style="261" hidden="1"/>
    <col min="11017" max="11017" width="13.42578125" style="261" hidden="1"/>
    <col min="11018" max="11019" width="9.140625" style="261" hidden="1"/>
    <col min="11020" max="11020" width="12.140625" style="261" hidden="1"/>
    <col min="11021" max="11264" width="9.140625" style="261" hidden="1"/>
    <col min="11265" max="11265" width="7.85546875" style="261" hidden="1"/>
    <col min="11266" max="11266" width="32.5703125" style="261" hidden="1"/>
    <col min="11267" max="11267" width="6.7109375" style="261" hidden="1"/>
    <col min="11268" max="11268" width="8.140625" style="261" hidden="1"/>
    <col min="11269" max="11269" width="11.7109375" style="261" hidden="1"/>
    <col min="11270" max="11270" width="6.28515625" style="261" hidden="1"/>
    <col min="11271" max="11271" width="8.85546875" style="261" hidden="1"/>
    <col min="11272" max="11272" width="9.28515625" style="261" hidden="1"/>
    <col min="11273" max="11273" width="13.42578125" style="261" hidden="1"/>
    <col min="11274" max="11275" width="9.140625" style="261" hidden="1"/>
    <col min="11276" max="11276" width="12.140625" style="261" hidden="1"/>
    <col min="11277" max="11520" width="9.140625" style="261" hidden="1"/>
    <col min="11521" max="11521" width="7.85546875" style="261" hidden="1"/>
    <col min="11522" max="11522" width="32.5703125" style="261" hidden="1"/>
    <col min="11523" max="11523" width="6.7109375" style="261" hidden="1"/>
    <col min="11524" max="11524" width="8.140625" style="261" hidden="1"/>
    <col min="11525" max="11525" width="11.7109375" style="261" hidden="1"/>
    <col min="11526" max="11526" width="6.28515625" style="261" hidden="1"/>
    <col min="11527" max="11527" width="8.85546875" style="261" hidden="1"/>
    <col min="11528" max="11528" width="9.28515625" style="261" hidden="1"/>
    <col min="11529" max="11529" width="13.42578125" style="261" hidden="1"/>
    <col min="11530" max="11531" width="9.140625" style="261" hidden="1"/>
    <col min="11532" max="11532" width="12.140625" style="261" hidden="1"/>
    <col min="11533" max="11776" width="9.140625" style="261" hidden="1"/>
    <col min="11777" max="11777" width="7.85546875" style="261" hidden="1"/>
    <col min="11778" max="11778" width="32.5703125" style="261" hidden="1"/>
    <col min="11779" max="11779" width="6.7109375" style="261" hidden="1"/>
    <col min="11780" max="11780" width="8.140625" style="261" hidden="1"/>
    <col min="11781" max="11781" width="11.7109375" style="261" hidden="1"/>
    <col min="11782" max="11782" width="6.28515625" style="261" hidden="1"/>
    <col min="11783" max="11783" width="8.85546875" style="261" hidden="1"/>
    <col min="11784" max="11784" width="9.28515625" style="261" hidden="1"/>
    <col min="11785" max="11785" width="13.42578125" style="261" hidden="1"/>
    <col min="11786" max="11787" width="9.140625" style="261" hidden="1"/>
    <col min="11788" max="11788" width="12.140625" style="261" hidden="1"/>
    <col min="11789" max="12032" width="9.140625" style="261" hidden="1"/>
    <col min="12033" max="12033" width="7.85546875" style="261" hidden="1"/>
    <col min="12034" max="12034" width="32.5703125" style="261" hidden="1"/>
    <col min="12035" max="12035" width="6.7109375" style="261" hidden="1"/>
    <col min="12036" max="12036" width="8.140625" style="261" hidden="1"/>
    <col min="12037" max="12037" width="11.7109375" style="261" hidden="1"/>
    <col min="12038" max="12038" width="6.28515625" style="261" hidden="1"/>
    <col min="12039" max="12039" width="8.85546875" style="261" hidden="1"/>
    <col min="12040" max="12040" width="9.28515625" style="261" hidden="1"/>
    <col min="12041" max="12041" width="13.42578125" style="261" hidden="1"/>
    <col min="12042" max="12043" width="9.140625" style="261" hidden="1"/>
    <col min="12044" max="12044" width="12.140625" style="261" hidden="1"/>
    <col min="12045" max="12288" width="9.140625" style="261" hidden="1"/>
    <col min="12289" max="12289" width="7.85546875" style="261" hidden="1"/>
    <col min="12290" max="12290" width="32.5703125" style="261" hidden="1"/>
    <col min="12291" max="12291" width="6.7109375" style="261" hidden="1"/>
    <col min="12292" max="12292" width="8.140625" style="261" hidden="1"/>
    <col min="12293" max="12293" width="11.7109375" style="261" hidden="1"/>
    <col min="12294" max="12294" width="6.28515625" style="261" hidden="1"/>
    <col min="12295" max="12295" width="8.85546875" style="261" hidden="1"/>
    <col min="12296" max="12296" width="9.28515625" style="261" hidden="1"/>
    <col min="12297" max="12297" width="13.42578125" style="261" hidden="1"/>
    <col min="12298" max="12299" width="9.140625" style="261" hidden="1"/>
    <col min="12300" max="12300" width="12.140625" style="261" hidden="1"/>
    <col min="12301" max="12544" width="9.140625" style="261" hidden="1"/>
    <col min="12545" max="12545" width="7.85546875" style="261" hidden="1"/>
    <col min="12546" max="12546" width="32.5703125" style="261" hidden="1"/>
    <col min="12547" max="12547" width="6.7109375" style="261" hidden="1"/>
    <col min="12548" max="12548" width="8.140625" style="261" hidden="1"/>
    <col min="12549" max="12549" width="11.7109375" style="261" hidden="1"/>
    <col min="12550" max="12550" width="6.28515625" style="261" hidden="1"/>
    <col min="12551" max="12551" width="8.85546875" style="261" hidden="1"/>
    <col min="12552" max="12552" width="9.28515625" style="261" hidden="1"/>
    <col min="12553" max="12553" width="13.42578125" style="261" hidden="1"/>
    <col min="12554" max="12555" width="9.140625" style="261" hidden="1"/>
    <col min="12556" max="12556" width="12.140625" style="261" hidden="1"/>
    <col min="12557" max="12800" width="9.140625" style="261" hidden="1"/>
    <col min="12801" max="12801" width="7.85546875" style="261" hidden="1"/>
    <col min="12802" max="12802" width="32.5703125" style="261" hidden="1"/>
    <col min="12803" max="12803" width="6.7109375" style="261" hidden="1"/>
    <col min="12804" max="12804" width="8.140625" style="261" hidden="1"/>
    <col min="12805" max="12805" width="11.7109375" style="261" hidden="1"/>
    <col min="12806" max="12806" width="6.28515625" style="261" hidden="1"/>
    <col min="12807" max="12807" width="8.85546875" style="261" hidden="1"/>
    <col min="12808" max="12808" width="9.28515625" style="261" hidden="1"/>
    <col min="12809" max="12809" width="13.42578125" style="261" hidden="1"/>
    <col min="12810" max="12811" width="9.140625" style="261" hidden="1"/>
    <col min="12812" max="12812" width="12.140625" style="261" hidden="1"/>
    <col min="12813" max="13056" width="9.140625" style="261" hidden="1"/>
    <col min="13057" max="13057" width="7.85546875" style="261" hidden="1"/>
    <col min="13058" max="13058" width="32.5703125" style="261" hidden="1"/>
    <col min="13059" max="13059" width="6.7109375" style="261" hidden="1"/>
    <col min="13060" max="13060" width="8.140625" style="261" hidden="1"/>
    <col min="13061" max="13061" width="11.7109375" style="261" hidden="1"/>
    <col min="13062" max="13062" width="6.28515625" style="261" hidden="1"/>
    <col min="13063" max="13063" width="8.85546875" style="261" hidden="1"/>
    <col min="13064" max="13064" width="9.28515625" style="261" hidden="1"/>
    <col min="13065" max="13065" width="13.42578125" style="261" hidden="1"/>
    <col min="13066" max="13067" width="9.140625" style="261" hidden="1"/>
    <col min="13068" max="13068" width="12.140625" style="261" hidden="1"/>
    <col min="13069" max="13312" width="9.140625" style="261" hidden="1"/>
    <col min="13313" max="13313" width="7.85546875" style="261" hidden="1"/>
    <col min="13314" max="13314" width="32.5703125" style="261" hidden="1"/>
    <col min="13315" max="13315" width="6.7109375" style="261" hidden="1"/>
    <col min="13316" max="13316" width="8.140625" style="261" hidden="1"/>
    <col min="13317" max="13317" width="11.7109375" style="261" hidden="1"/>
    <col min="13318" max="13318" width="6.28515625" style="261" hidden="1"/>
    <col min="13319" max="13319" width="8.85546875" style="261" hidden="1"/>
    <col min="13320" max="13320" width="9.28515625" style="261" hidden="1"/>
    <col min="13321" max="13321" width="13.42578125" style="261" hidden="1"/>
    <col min="13322" max="13323" width="9.140625" style="261" hidden="1"/>
    <col min="13324" max="13324" width="12.140625" style="261" hidden="1"/>
    <col min="13325" max="13568" width="9.140625" style="261" hidden="1"/>
    <col min="13569" max="13569" width="7.85546875" style="261" hidden="1"/>
    <col min="13570" max="13570" width="32.5703125" style="261" hidden="1"/>
    <col min="13571" max="13571" width="6.7109375" style="261" hidden="1"/>
    <col min="13572" max="13572" width="8.140625" style="261" hidden="1"/>
    <col min="13573" max="13573" width="11.7109375" style="261" hidden="1"/>
    <col min="13574" max="13574" width="6.28515625" style="261" hidden="1"/>
    <col min="13575" max="13575" width="8.85546875" style="261" hidden="1"/>
    <col min="13576" max="13576" width="9.28515625" style="261" hidden="1"/>
    <col min="13577" max="13577" width="13.42578125" style="261" hidden="1"/>
    <col min="13578" max="13579" width="9.140625" style="261" hidden="1"/>
    <col min="13580" max="13580" width="12.140625" style="261" hidden="1"/>
    <col min="13581" max="13824" width="9.140625" style="261" hidden="1"/>
    <col min="13825" max="13825" width="7.85546875" style="261" hidden="1"/>
    <col min="13826" max="13826" width="32.5703125" style="261" hidden="1"/>
    <col min="13827" max="13827" width="6.7109375" style="261" hidden="1"/>
    <col min="13828" max="13828" width="8.140625" style="261" hidden="1"/>
    <col min="13829" max="13829" width="11.7109375" style="261" hidden="1"/>
    <col min="13830" max="13830" width="6.28515625" style="261" hidden="1"/>
    <col min="13831" max="13831" width="8.85546875" style="261" hidden="1"/>
    <col min="13832" max="13832" width="9.28515625" style="261" hidden="1"/>
    <col min="13833" max="13833" width="13.42578125" style="261" hidden="1"/>
    <col min="13834" max="13835" width="9.140625" style="261" hidden="1"/>
    <col min="13836" max="13836" width="12.140625" style="261" hidden="1"/>
    <col min="13837" max="14080" width="9.140625" style="261" hidden="1"/>
    <col min="14081" max="14081" width="7.85546875" style="261" hidden="1"/>
    <col min="14082" max="14082" width="32.5703125" style="261" hidden="1"/>
    <col min="14083" max="14083" width="6.7109375" style="261" hidden="1"/>
    <col min="14084" max="14084" width="8.140625" style="261" hidden="1"/>
    <col min="14085" max="14085" width="11.7109375" style="261" hidden="1"/>
    <col min="14086" max="14086" width="6.28515625" style="261" hidden="1"/>
    <col min="14087" max="14087" width="8.85546875" style="261" hidden="1"/>
    <col min="14088" max="14088" width="9.28515625" style="261" hidden="1"/>
    <col min="14089" max="14089" width="13.42578125" style="261" hidden="1"/>
    <col min="14090" max="14091" width="9.140625" style="261" hidden="1"/>
    <col min="14092" max="14092" width="12.140625" style="261" hidden="1"/>
    <col min="14093" max="14336" width="9.140625" style="261" hidden="1"/>
    <col min="14337" max="14337" width="7.85546875" style="261" hidden="1"/>
    <col min="14338" max="14338" width="32.5703125" style="261" hidden="1"/>
    <col min="14339" max="14339" width="6.7109375" style="261" hidden="1"/>
    <col min="14340" max="14340" width="8.140625" style="261" hidden="1"/>
    <col min="14341" max="14341" width="11.7109375" style="261" hidden="1"/>
    <col min="14342" max="14342" width="6.28515625" style="261" hidden="1"/>
    <col min="14343" max="14343" width="8.85546875" style="261" hidden="1"/>
    <col min="14344" max="14344" width="9.28515625" style="261" hidden="1"/>
    <col min="14345" max="14345" width="13.42578125" style="261" hidden="1"/>
    <col min="14346" max="14347" width="9.140625" style="261" hidden="1"/>
    <col min="14348" max="14348" width="12.140625" style="261" hidden="1"/>
    <col min="14349" max="14592" width="9.140625" style="261" hidden="1"/>
    <col min="14593" max="14593" width="7.85546875" style="261" hidden="1"/>
    <col min="14594" max="14594" width="32.5703125" style="261" hidden="1"/>
    <col min="14595" max="14595" width="6.7109375" style="261" hidden="1"/>
    <col min="14596" max="14596" width="8.140625" style="261" hidden="1"/>
    <col min="14597" max="14597" width="11.7109375" style="261" hidden="1"/>
    <col min="14598" max="14598" width="6.28515625" style="261" hidden="1"/>
    <col min="14599" max="14599" width="8.85546875" style="261" hidden="1"/>
    <col min="14600" max="14600" width="9.28515625" style="261" hidden="1"/>
    <col min="14601" max="14601" width="13.42578125" style="261" hidden="1"/>
    <col min="14602" max="14603" width="9.140625" style="261" hidden="1"/>
    <col min="14604" max="14604" width="12.140625" style="261" hidden="1"/>
    <col min="14605" max="14848" width="9.140625" style="261" hidden="1"/>
    <col min="14849" max="14849" width="7.85546875" style="261" hidden="1"/>
    <col min="14850" max="14850" width="32.5703125" style="261" hidden="1"/>
    <col min="14851" max="14851" width="6.7109375" style="261" hidden="1"/>
    <col min="14852" max="14852" width="8.140625" style="261" hidden="1"/>
    <col min="14853" max="14853" width="11.7109375" style="261" hidden="1"/>
    <col min="14854" max="14854" width="6.28515625" style="261" hidden="1"/>
    <col min="14855" max="14855" width="8.85546875" style="261" hidden="1"/>
    <col min="14856" max="14856" width="9.28515625" style="261" hidden="1"/>
    <col min="14857" max="14857" width="13.42578125" style="261" hidden="1"/>
    <col min="14858" max="14859" width="9.140625" style="261" hidden="1"/>
    <col min="14860" max="14860" width="12.140625" style="261" hidden="1"/>
    <col min="14861" max="15104" width="9.140625" style="261" hidden="1"/>
    <col min="15105" max="15105" width="7.85546875" style="261" hidden="1"/>
    <col min="15106" max="15106" width="32.5703125" style="261" hidden="1"/>
    <col min="15107" max="15107" width="6.7109375" style="261" hidden="1"/>
    <col min="15108" max="15108" width="8.140625" style="261" hidden="1"/>
    <col min="15109" max="15109" width="11.7109375" style="261" hidden="1"/>
    <col min="15110" max="15110" width="6.28515625" style="261" hidden="1"/>
    <col min="15111" max="15111" width="8.85546875" style="261" hidden="1"/>
    <col min="15112" max="15112" width="9.28515625" style="261" hidden="1"/>
    <col min="15113" max="15113" width="13.42578125" style="261" hidden="1"/>
    <col min="15114" max="15115" width="9.140625" style="261" hidden="1"/>
    <col min="15116" max="15116" width="12.140625" style="261" hidden="1"/>
    <col min="15117" max="15360" width="9.140625" style="261" hidden="1"/>
    <col min="15361" max="15361" width="7.85546875" style="261" hidden="1"/>
    <col min="15362" max="15362" width="32.5703125" style="261" hidden="1"/>
    <col min="15363" max="15363" width="6.7109375" style="261" hidden="1"/>
    <col min="15364" max="15364" width="8.140625" style="261" hidden="1"/>
    <col min="15365" max="15365" width="11.7109375" style="261" hidden="1"/>
    <col min="15366" max="15366" width="6.28515625" style="261" hidden="1"/>
    <col min="15367" max="15367" width="8.85546875" style="261" hidden="1"/>
    <col min="15368" max="15368" width="9.28515625" style="261" hidden="1"/>
    <col min="15369" max="15369" width="13.42578125" style="261" hidden="1"/>
    <col min="15370" max="15371" width="9.140625" style="261" hidden="1"/>
    <col min="15372" max="15372" width="12.140625" style="261" hidden="1"/>
    <col min="15373" max="15616" width="9.140625" style="261" hidden="1"/>
    <col min="15617" max="15617" width="7.85546875" style="261" hidden="1"/>
    <col min="15618" max="15618" width="32.5703125" style="261" hidden="1"/>
    <col min="15619" max="15619" width="6.7109375" style="261" hidden="1"/>
    <col min="15620" max="15620" width="8.140625" style="261" hidden="1"/>
    <col min="15621" max="15621" width="11.7109375" style="261" hidden="1"/>
    <col min="15622" max="15622" width="6.28515625" style="261" hidden="1"/>
    <col min="15623" max="15623" width="8.85546875" style="261" hidden="1"/>
    <col min="15624" max="15624" width="9.28515625" style="261" hidden="1"/>
    <col min="15625" max="15625" width="13.42578125" style="261" hidden="1"/>
    <col min="15626" max="15627" width="9.140625" style="261" hidden="1"/>
    <col min="15628" max="15628" width="12.140625" style="261" hidden="1"/>
    <col min="15629" max="15872" width="9.140625" style="261" hidden="1"/>
    <col min="15873" max="15873" width="7.85546875" style="261" hidden="1"/>
    <col min="15874" max="15874" width="32.5703125" style="261" hidden="1"/>
    <col min="15875" max="15875" width="6.7109375" style="261" hidden="1"/>
    <col min="15876" max="15876" width="8.140625" style="261" hidden="1"/>
    <col min="15877" max="15877" width="11.7109375" style="261" hidden="1"/>
    <col min="15878" max="15878" width="6.28515625" style="261" hidden="1"/>
    <col min="15879" max="15879" width="8.85546875" style="261" hidden="1"/>
    <col min="15880" max="15880" width="9.28515625" style="261" hidden="1"/>
    <col min="15881" max="15881" width="13.42578125" style="261" hidden="1"/>
    <col min="15882" max="15883" width="9.140625" style="261" hidden="1"/>
    <col min="15884" max="15884" width="12.140625" style="261" hidden="1"/>
    <col min="15885" max="16128" width="9.140625" style="261" hidden="1"/>
    <col min="16129" max="16129" width="7.85546875" style="261" hidden="1"/>
    <col min="16130" max="16130" width="32.5703125" style="261" hidden="1"/>
    <col min="16131" max="16131" width="6.7109375" style="261" hidden="1"/>
    <col min="16132" max="16132" width="8.140625" style="261" hidden="1"/>
    <col min="16133" max="16133" width="11.7109375" style="261" hidden="1"/>
    <col min="16134" max="16134" width="6.28515625" style="261" hidden="1"/>
    <col min="16135" max="16135" width="8.85546875" style="261" hidden="1"/>
    <col min="16136" max="16136" width="9.28515625" style="261" hidden="1"/>
    <col min="16137" max="16137" width="13.42578125" style="261" hidden="1"/>
    <col min="16138" max="16139" width="9.140625" style="261" hidden="1"/>
    <col min="16140" max="16140" width="12.140625" style="261" hidden="1"/>
    <col min="16141" max="16383" width="9.140625" style="261" hidden="1"/>
    <col min="16384" max="16384" width="0.42578125" style="261" customWidth="1"/>
  </cols>
  <sheetData>
    <row r="1" spans="1:34" s="145" customFormat="1" x14ac:dyDescent="0.25">
      <c r="A1" s="72" t="s">
        <v>1</v>
      </c>
      <c r="B1" s="72"/>
      <c r="C1" s="455"/>
      <c r="D1" s="455"/>
      <c r="E1" s="455"/>
      <c r="F1" s="455"/>
      <c r="G1" s="455"/>
      <c r="I1" s="120"/>
      <c r="J1" s="120"/>
      <c r="K1" s="120"/>
      <c r="L1" s="400" t="s">
        <v>186</v>
      </c>
      <c r="M1" s="120"/>
      <c r="N1" s="3"/>
      <c r="O1" s="3"/>
      <c r="P1" s="3"/>
      <c r="Q1" s="3"/>
      <c r="R1" s="3"/>
      <c r="S1" s="3"/>
      <c r="T1" s="3"/>
      <c r="U1" s="3"/>
      <c r="V1" s="3"/>
      <c r="W1" s="3"/>
      <c r="X1" s="3"/>
      <c r="Y1" s="3"/>
      <c r="Z1" s="3"/>
      <c r="AA1" s="3"/>
      <c r="AB1" s="3"/>
      <c r="AC1" s="3"/>
      <c r="AD1" s="3"/>
      <c r="AE1" s="3"/>
      <c r="AF1" s="3"/>
      <c r="AG1" s="3"/>
      <c r="AH1" s="3" t="s">
        <v>158</v>
      </c>
    </row>
    <row r="2" spans="1:34" s="145" customFormat="1" x14ac:dyDescent="0.25">
      <c r="A2" s="72" t="s">
        <v>3</v>
      </c>
      <c r="B2" s="72"/>
      <c r="C2" s="455"/>
      <c r="D2" s="455"/>
      <c r="E2" s="455"/>
      <c r="F2" s="455"/>
      <c r="G2" s="455"/>
      <c r="H2" s="120"/>
      <c r="I2" s="120"/>
      <c r="J2" s="120"/>
      <c r="K2" s="120"/>
      <c r="L2" s="120"/>
      <c r="M2" s="120"/>
      <c r="N2" s="3"/>
      <c r="O2" s="3"/>
      <c r="P2" s="3"/>
      <c r="Q2" s="3"/>
      <c r="R2" s="3"/>
      <c r="S2" s="3"/>
      <c r="T2" s="3"/>
      <c r="U2" s="3"/>
      <c r="V2" s="3"/>
      <c r="W2" s="3"/>
      <c r="X2" s="3"/>
      <c r="Y2" s="3"/>
      <c r="Z2" s="3"/>
      <c r="AA2" s="3"/>
      <c r="AB2" s="3"/>
      <c r="AC2" s="3"/>
      <c r="AD2" s="3"/>
      <c r="AE2" s="3"/>
      <c r="AF2" s="3"/>
      <c r="AG2" s="3"/>
      <c r="AH2" s="3" t="s">
        <v>158</v>
      </c>
    </row>
    <row r="3" spans="1:34" s="145" customFormat="1" x14ac:dyDescent="0.25">
      <c r="A3" s="146" t="s">
        <v>4</v>
      </c>
      <c r="B3" s="146"/>
      <c r="C3" s="456"/>
      <c r="D3" s="456"/>
      <c r="E3" s="456"/>
      <c r="F3" s="456"/>
      <c r="G3" s="456"/>
      <c r="H3" s="120"/>
      <c r="I3" s="120"/>
      <c r="J3" s="120"/>
      <c r="K3" s="120"/>
      <c r="L3" s="120"/>
      <c r="M3" s="120"/>
      <c r="N3" s="3"/>
      <c r="O3" s="3"/>
      <c r="P3" s="3"/>
      <c r="Q3" s="3"/>
      <c r="R3" s="3"/>
      <c r="S3" s="3"/>
      <c r="T3" s="3"/>
      <c r="U3" s="3"/>
      <c r="V3" s="3"/>
      <c r="W3" s="3"/>
      <c r="X3" s="3"/>
      <c r="Y3" s="3"/>
      <c r="Z3" s="3"/>
      <c r="AA3" s="3"/>
      <c r="AB3" s="3"/>
      <c r="AC3" s="3"/>
      <c r="AD3" s="3"/>
      <c r="AE3" s="3"/>
      <c r="AF3" s="3"/>
      <c r="AG3" s="3"/>
      <c r="AH3" s="3" t="s">
        <v>158</v>
      </c>
    </row>
    <row r="4" spans="1:34" s="145" customFormat="1" x14ac:dyDescent="0.25">
      <c r="A4" s="146" t="s">
        <v>5</v>
      </c>
      <c r="B4" s="146"/>
      <c r="C4" s="456"/>
      <c r="D4" s="456"/>
      <c r="E4" s="456"/>
      <c r="F4" s="456"/>
      <c r="G4" s="456"/>
      <c r="H4" s="120"/>
      <c r="I4" s="120"/>
      <c r="J4" s="120"/>
      <c r="K4" s="120"/>
      <c r="L4" s="120"/>
      <c r="M4" s="120"/>
      <c r="N4" s="3"/>
      <c r="O4" s="3"/>
      <c r="P4" s="3"/>
      <c r="Q4" s="3"/>
      <c r="R4" s="3"/>
      <c r="S4" s="3"/>
      <c r="T4" s="3"/>
      <c r="U4" s="3"/>
      <c r="V4" s="3"/>
      <c r="W4" s="3"/>
      <c r="X4" s="3"/>
      <c r="Y4" s="3"/>
      <c r="Z4" s="3"/>
      <c r="AA4" s="3"/>
      <c r="AB4" s="3"/>
      <c r="AC4" s="3"/>
      <c r="AD4" s="3"/>
      <c r="AE4" s="3"/>
      <c r="AF4" s="3"/>
      <c r="AG4" s="3"/>
      <c r="AH4" s="3" t="s">
        <v>158</v>
      </c>
    </row>
    <row r="5" spans="1:34" s="145" customFormat="1" x14ac:dyDescent="0.25">
      <c r="A5" s="458" t="s">
        <v>6</v>
      </c>
      <c r="B5" s="458"/>
      <c r="C5" s="459"/>
      <c r="D5" s="459"/>
      <c r="E5" s="459"/>
      <c r="F5" s="459"/>
      <c r="G5" s="459"/>
      <c r="H5" s="120"/>
      <c r="I5" s="120"/>
      <c r="J5" s="120"/>
      <c r="K5" s="120"/>
      <c r="L5" s="120"/>
      <c r="M5" s="120"/>
      <c r="N5" s="3"/>
      <c r="O5" s="3"/>
      <c r="P5" s="3"/>
      <c r="Q5" s="3"/>
      <c r="R5" s="3"/>
      <c r="S5" s="3"/>
      <c r="T5" s="3"/>
      <c r="U5" s="3"/>
      <c r="V5" s="3"/>
      <c r="W5" s="3"/>
      <c r="X5" s="3"/>
      <c r="Y5" s="3"/>
      <c r="Z5" s="3"/>
      <c r="AA5" s="3"/>
      <c r="AB5" s="3"/>
      <c r="AC5" s="3"/>
      <c r="AD5" s="3"/>
      <c r="AE5" s="3"/>
      <c r="AF5" s="3"/>
      <c r="AG5" s="3"/>
      <c r="AH5" s="3" t="s">
        <v>158</v>
      </c>
    </row>
    <row r="6" spans="1:34" s="145" customFormat="1" x14ac:dyDescent="0.25">
      <c r="A6" s="458" t="s">
        <v>7</v>
      </c>
      <c r="B6" s="458"/>
      <c r="C6" s="460"/>
      <c r="D6" s="460"/>
      <c r="E6" s="460"/>
      <c r="F6" s="460"/>
      <c r="G6" s="460"/>
      <c r="H6" s="120"/>
      <c r="I6" s="120"/>
      <c r="J6" s="120"/>
      <c r="K6" s="120"/>
      <c r="L6" s="120"/>
      <c r="M6" s="120"/>
      <c r="N6" s="3"/>
      <c r="O6" s="3"/>
      <c r="P6" s="3"/>
      <c r="Q6" s="3"/>
      <c r="R6" s="3"/>
      <c r="S6" s="3"/>
      <c r="T6" s="3"/>
      <c r="U6" s="3"/>
      <c r="V6" s="3"/>
      <c r="W6" s="3"/>
      <c r="X6" s="3"/>
      <c r="Y6" s="3"/>
      <c r="Z6" s="3"/>
      <c r="AA6" s="3"/>
      <c r="AB6" s="3"/>
      <c r="AC6" s="3"/>
      <c r="AD6" s="3"/>
      <c r="AE6" s="3"/>
      <c r="AF6" s="3"/>
      <c r="AG6" s="3"/>
      <c r="AH6" s="3" t="s">
        <v>158</v>
      </c>
    </row>
    <row r="7" spans="1:34" s="145" customFormat="1" x14ac:dyDescent="0.25">
      <c r="A7" s="72" t="s">
        <v>8</v>
      </c>
      <c r="B7" s="72"/>
      <c r="C7" s="460"/>
      <c r="D7" s="460"/>
      <c r="E7" s="460"/>
      <c r="F7" s="460"/>
      <c r="G7" s="460"/>
      <c r="H7" s="120"/>
      <c r="I7" s="120"/>
      <c r="J7" s="120"/>
      <c r="K7" s="120"/>
      <c r="L7" s="120"/>
      <c r="M7" s="120"/>
      <c r="N7" s="3"/>
      <c r="O7" s="3"/>
      <c r="P7" s="3"/>
      <c r="Q7" s="3"/>
      <c r="R7" s="3"/>
      <c r="S7" s="3"/>
      <c r="T7" s="3"/>
      <c r="U7" s="3"/>
      <c r="V7" s="3"/>
      <c r="W7" s="3"/>
      <c r="X7" s="3"/>
      <c r="Y7" s="3"/>
      <c r="Z7" s="3"/>
      <c r="AA7" s="3"/>
      <c r="AB7" s="3"/>
      <c r="AC7" s="3"/>
      <c r="AD7" s="3"/>
      <c r="AE7" s="3"/>
      <c r="AF7" s="3"/>
      <c r="AG7" s="3"/>
      <c r="AH7" s="3" t="s">
        <v>158</v>
      </c>
    </row>
    <row r="8" spans="1:34" s="145" customFormat="1" x14ac:dyDescent="0.25">
      <c r="A8" s="458" t="s">
        <v>157</v>
      </c>
      <c r="B8" s="458"/>
      <c r="C8" s="460"/>
      <c r="D8" s="460"/>
      <c r="E8" s="460"/>
      <c r="F8" s="460"/>
      <c r="G8" s="460"/>
      <c r="H8" s="120"/>
      <c r="I8" s="120"/>
      <c r="J8" s="120"/>
      <c r="K8" s="120"/>
      <c r="L8" s="120"/>
      <c r="M8" s="120"/>
      <c r="N8" s="3"/>
      <c r="O8" s="3"/>
      <c r="P8" s="3"/>
      <c r="Q8" s="3"/>
      <c r="R8" s="3"/>
      <c r="S8" s="3"/>
      <c r="T8" s="3"/>
      <c r="U8" s="3"/>
      <c r="V8" s="3"/>
      <c r="W8" s="3"/>
      <c r="X8" s="3"/>
      <c r="Y8" s="3"/>
      <c r="Z8" s="3"/>
      <c r="AA8" s="3"/>
      <c r="AB8" s="3"/>
      <c r="AC8" s="3"/>
      <c r="AD8" s="3"/>
      <c r="AE8" s="3"/>
      <c r="AF8" s="3"/>
      <c r="AG8" s="3"/>
      <c r="AH8" s="3" t="s">
        <v>158</v>
      </c>
    </row>
    <row r="9" spans="1:34" s="145" customFormat="1" x14ac:dyDescent="0.25">
      <c r="A9" s="72" t="s">
        <v>9</v>
      </c>
      <c r="B9" s="72"/>
      <c r="C9" s="456"/>
      <c r="D9" s="456"/>
      <c r="E9" s="456"/>
      <c r="F9" s="456"/>
      <c r="G9" s="456"/>
      <c r="H9" s="120"/>
      <c r="I9" s="120"/>
      <c r="J9" s="120"/>
      <c r="K9" s="120"/>
      <c r="L9" s="120"/>
      <c r="M9" s="120"/>
      <c r="N9" s="3"/>
      <c r="O9" s="3"/>
      <c r="P9" s="3"/>
      <c r="Q9" s="3"/>
      <c r="R9" s="3"/>
      <c r="S9" s="3"/>
      <c r="T9" s="3"/>
      <c r="U9" s="3"/>
      <c r="V9" s="3"/>
      <c r="W9" s="3"/>
      <c r="X9" s="3"/>
      <c r="Y9" s="3"/>
      <c r="Z9" s="3"/>
      <c r="AA9" s="3"/>
      <c r="AB9" s="3"/>
      <c r="AC9" s="3"/>
      <c r="AD9" s="3"/>
      <c r="AE9" s="3"/>
      <c r="AF9" s="3"/>
      <c r="AG9" s="3"/>
      <c r="AH9" s="3" t="s">
        <v>158</v>
      </c>
    </row>
    <row r="10" spans="1:34" s="145" customFormat="1" x14ac:dyDescent="0.25">
      <c r="A10" s="72" t="s">
        <v>10</v>
      </c>
      <c r="B10" s="72"/>
      <c r="C10" s="460"/>
      <c r="D10" s="460"/>
      <c r="E10" s="460"/>
      <c r="F10" s="460"/>
      <c r="G10" s="460"/>
      <c r="H10" s="120"/>
      <c r="I10" s="120"/>
      <c r="J10" s="120"/>
      <c r="K10" s="120"/>
      <c r="L10" s="120"/>
      <c r="M10" s="120"/>
      <c r="N10" s="3"/>
      <c r="O10" s="3"/>
      <c r="P10" s="3"/>
      <c r="Q10" s="3"/>
      <c r="R10" s="3"/>
      <c r="S10" s="3"/>
      <c r="T10" s="3"/>
      <c r="U10" s="3"/>
      <c r="V10" s="3"/>
      <c r="W10" s="3"/>
      <c r="X10" s="3"/>
      <c r="Y10" s="3"/>
      <c r="Z10" s="3"/>
      <c r="AA10" s="3"/>
      <c r="AB10" s="3"/>
      <c r="AC10" s="3"/>
      <c r="AD10" s="3"/>
      <c r="AE10" s="3"/>
      <c r="AF10" s="3"/>
      <c r="AG10" s="3"/>
      <c r="AH10" s="3" t="s">
        <v>158</v>
      </c>
    </row>
    <row r="11" spans="1:34" s="145" customFormat="1" ht="11.25" customHeight="1" x14ac:dyDescent="0.2">
      <c r="A11" s="458" t="s">
        <v>11</v>
      </c>
      <c r="B11" s="458"/>
      <c r="C11" s="460"/>
      <c r="D11" s="460"/>
      <c r="E11" s="460"/>
      <c r="F11" s="460"/>
      <c r="G11" s="460"/>
      <c r="H11" s="120"/>
      <c r="I11" s="120"/>
      <c r="J11" s="120"/>
      <c r="K11" s="120"/>
      <c r="L11" s="120"/>
      <c r="M11" s="120"/>
      <c r="AH11" s="145" t="s">
        <v>158</v>
      </c>
    </row>
    <row r="12" spans="1:34" s="145" customFormat="1" ht="15.75" x14ac:dyDescent="0.25">
      <c r="A12" s="457" t="str">
        <f>IF(OR(C4="",C3=""),"",IF(AND(C3&lt;C4,YEAR(C4)=YEAR(C3)),"","Унијели сте неисправне датуме!"))</f>
        <v/>
      </c>
      <c r="B12" s="457"/>
      <c r="C12" s="457"/>
      <c r="D12" s="457"/>
      <c r="E12" s="457"/>
      <c r="F12" s="457"/>
      <c r="G12" s="457"/>
      <c r="H12" s="120"/>
      <c r="I12" s="120"/>
      <c r="J12" s="120"/>
      <c r="K12" s="120"/>
      <c r="L12" s="120"/>
      <c r="M12" s="120"/>
      <c r="AH12" s="145" t="s">
        <v>158</v>
      </c>
    </row>
    <row r="13" spans="1:34" s="145" customFormat="1" ht="61.5" customHeight="1" x14ac:dyDescent="0.2">
      <c r="A13" s="461" t="s">
        <v>554</v>
      </c>
      <c r="B13" s="461"/>
      <c r="C13" s="461"/>
      <c r="D13" s="461"/>
      <c r="E13" s="461"/>
      <c r="F13" s="461"/>
      <c r="G13" s="461"/>
      <c r="H13" s="461"/>
      <c r="I13" s="461"/>
      <c r="J13" s="461"/>
      <c r="K13" s="461"/>
      <c r="L13" s="461"/>
      <c r="M13" s="461"/>
      <c r="N13" s="147"/>
      <c r="AH13" s="145" t="s">
        <v>158</v>
      </c>
    </row>
    <row r="14" spans="1:34" ht="14.25" customHeight="1" thickBot="1" x14ac:dyDescent="0.3">
      <c r="A14" s="462" t="s">
        <v>12</v>
      </c>
      <c r="B14" s="462"/>
      <c r="C14" s="462"/>
      <c r="D14" s="462"/>
      <c r="E14" s="462"/>
      <c r="F14" s="462"/>
      <c r="G14" s="462"/>
      <c r="H14" s="462"/>
      <c r="I14" s="462"/>
      <c r="J14" s="462"/>
      <c r="K14" s="462"/>
      <c r="L14" s="462"/>
      <c r="M14" s="462"/>
    </row>
    <row r="15" spans="1:34" s="262" customFormat="1" ht="25.5" customHeight="1" x14ac:dyDescent="0.25">
      <c r="A15" s="463" t="s">
        <v>13</v>
      </c>
      <c r="B15" s="466" t="s">
        <v>529</v>
      </c>
      <c r="C15" s="469" t="s">
        <v>55</v>
      </c>
      <c r="D15" s="470"/>
      <c r="E15" s="466" t="s">
        <v>555</v>
      </c>
      <c r="F15" s="476" t="s">
        <v>57</v>
      </c>
      <c r="G15" s="477"/>
      <c r="H15" s="477"/>
      <c r="I15" s="478"/>
      <c r="J15" s="469" t="s">
        <v>556</v>
      </c>
      <c r="K15" s="482"/>
      <c r="L15" s="469" t="s">
        <v>557</v>
      </c>
      <c r="M15" s="482"/>
      <c r="AH15" s="262" t="s">
        <v>158</v>
      </c>
    </row>
    <row r="16" spans="1:34" ht="15" hidden="1" customHeight="1" x14ac:dyDescent="0.25">
      <c r="A16" s="464"/>
      <c r="B16" s="467"/>
      <c r="C16" s="471"/>
      <c r="D16" s="472"/>
      <c r="E16" s="467"/>
      <c r="F16" s="479"/>
      <c r="G16" s="480"/>
      <c r="H16" s="480"/>
      <c r="I16" s="481"/>
      <c r="J16" s="471"/>
      <c r="K16" s="483"/>
      <c r="L16" s="471"/>
      <c r="M16" s="483"/>
      <c r="AH16" s="261" t="s">
        <v>158</v>
      </c>
    </row>
    <row r="17" spans="1:34" ht="51" customHeight="1" x14ac:dyDescent="0.25">
      <c r="A17" s="464"/>
      <c r="B17" s="467"/>
      <c r="C17" s="473"/>
      <c r="D17" s="474"/>
      <c r="E17" s="475"/>
      <c r="F17" s="485" t="s">
        <v>112</v>
      </c>
      <c r="G17" s="486"/>
      <c r="H17" s="383" t="s">
        <v>65</v>
      </c>
      <c r="I17" s="383" t="s">
        <v>113</v>
      </c>
      <c r="J17" s="473"/>
      <c r="K17" s="484"/>
      <c r="L17" s="473"/>
      <c r="M17" s="484"/>
      <c r="AH17" s="262" t="s">
        <v>158</v>
      </c>
    </row>
    <row r="18" spans="1:34" ht="33.75" customHeight="1" thickBot="1" x14ac:dyDescent="0.3">
      <c r="A18" s="465"/>
      <c r="B18" s="468"/>
      <c r="C18" s="263" t="s">
        <v>66</v>
      </c>
      <c r="D18" s="263" t="s">
        <v>67</v>
      </c>
      <c r="E18" s="263" t="s">
        <v>66</v>
      </c>
      <c r="F18" s="263" t="s">
        <v>66</v>
      </c>
      <c r="G18" s="263" t="s">
        <v>67</v>
      </c>
      <c r="H18" s="263" t="s">
        <v>68</v>
      </c>
      <c r="I18" s="263" t="s">
        <v>68</v>
      </c>
      <c r="J18" s="263" t="s">
        <v>68</v>
      </c>
      <c r="K18" s="263" t="s">
        <v>67</v>
      </c>
      <c r="L18" s="263" t="s">
        <v>68</v>
      </c>
      <c r="M18" s="263" t="s">
        <v>67</v>
      </c>
      <c r="AH18" s="261" t="s">
        <v>158</v>
      </c>
    </row>
    <row r="19" spans="1:34" ht="15.75" thickBot="1" x14ac:dyDescent="0.3">
      <c r="A19" s="21">
        <v>1</v>
      </c>
      <c r="B19" s="22">
        <v>2</v>
      </c>
      <c r="C19" s="23">
        <v>3</v>
      </c>
      <c r="D19" s="23">
        <v>4</v>
      </c>
      <c r="E19" s="23">
        <v>5</v>
      </c>
      <c r="F19" s="23">
        <v>6</v>
      </c>
      <c r="G19" s="23">
        <v>7</v>
      </c>
      <c r="H19" s="23">
        <v>8</v>
      </c>
      <c r="I19" s="23" t="s">
        <v>114</v>
      </c>
      <c r="J19" s="23" t="s">
        <v>185</v>
      </c>
      <c r="K19" s="23">
        <v>11</v>
      </c>
      <c r="L19" s="23">
        <v>12</v>
      </c>
      <c r="M19" s="23">
        <v>13</v>
      </c>
      <c r="AH19" s="261" t="s">
        <v>158</v>
      </c>
    </row>
    <row r="20" spans="1:34" x14ac:dyDescent="0.25">
      <c r="A20" s="264" t="s">
        <v>86</v>
      </c>
      <c r="B20" s="265" t="s">
        <v>87</v>
      </c>
      <c r="C20" s="266"/>
      <c r="D20" s="266"/>
      <c r="E20" s="266"/>
      <c r="F20" s="266"/>
      <c r="G20" s="266"/>
      <c r="H20" s="266"/>
      <c r="I20" s="266"/>
      <c r="J20" s="266"/>
      <c r="K20" s="266"/>
      <c r="L20" s="266"/>
      <c r="M20" s="266"/>
    </row>
    <row r="21" spans="1:34" x14ac:dyDescent="0.25">
      <c r="A21" s="267" t="s">
        <v>88</v>
      </c>
      <c r="B21" s="268" t="s">
        <v>89</v>
      </c>
      <c r="C21" s="266"/>
      <c r="D21" s="266"/>
      <c r="E21" s="266"/>
      <c r="F21" s="266"/>
      <c r="G21" s="266"/>
      <c r="H21" s="266"/>
      <c r="I21" s="269"/>
      <c r="J21" s="266"/>
      <c r="K21" s="266"/>
      <c r="L21" s="266"/>
      <c r="M21" s="266"/>
    </row>
    <row r="22" spans="1:34" x14ac:dyDescent="0.25">
      <c r="A22" s="267" t="s">
        <v>90</v>
      </c>
      <c r="B22" s="268" t="s">
        <v>91</v>
      </c>
      <c r="C22" s="266"/>
      <c r="D22" s="266"/>
      <c r="E22" s="266"/>
      <c r="F22" s="266"/>
      <c r="G22" s="266"/>
      <c r="H22" s="266"/>
      <c r="I22" s="269"/>
      <c r="J22" s="266"/>
      <c r="K22" s="266"/>
      <c r="L22" s="266"/>
      <c r="M22" s="266"/>
    </row>
    <row r="23" spans="1:34" x14ac:dyDescent="0.25">
      <c r="A23" s="267" t="s">
        <v>92</v>
      </c>
      <c r="B23" s="268" t="s">
        <v>93</v>
      </c>
      <c r="C23" s="266"/>
      <c r="D23" s="266"/>
      <c r="E23" s="266"/>
      <c r="F23" s="266"/>
      <c r="G23" s="266"/>
      <c r="H23" s="266"/>
      <c r="I23" s="269"/>
      <c r="J23" s="266"/>
      <c r="K23" s="266"/>
      <c r="L23" s="266"/>
      <c r="M23" s="266"/>
    </row>
    <row r="24" spans="1:34" x14ac:dyDescent="0.25">
      <c r="A24" s="267" t="s">
        <v>94</v>
      </c>
      <c r="B24" s="268" t="s">
        <v>95</v>
      </c>
      <c r="C24" s="266"/>
      <c r="D24" s="266"/>
      <c r="E24" s="266"/>
      <c r="F24" s="266"/>
      <c r="G24" s="266"/>
      <c r="H24" s="266"/>
      <c r="I24" s="269"/>
      <c r="J24" s="266"/>
      <c r="K24" s="266"/>
      <c r="L24" s="266"/>
      <c r="M24" s="266"/>
    </row>
    <row r="25" spans="1:34" x14ac:dyDescent="0.25">
      <c r="A25" s="267" t="s">
        <v>96</v>
      </c>
      <c r="B25" s="268" t="s">
        <v>97</v>
      </c>
      <c r="C25" s="266"/>
      <c r="D25" s="266"/>
      <c r="E25" s="266"/>
      <c r="F25" s="266"/>
      <c r="G25" s="266"/>
      <c r="H25" s="266"/>
      <c r="I25" s="269"/>
      <c r="J25" s="266"/>
      <c r="K25" s="266"/>
      <c r="L25" s="266"/>
      <c r="M25" s="266"/>
    </row>
    <row r="26" spans="1:34" x14ac:dyDescent="0.25">
      <c r="A26" s="267" t="s">
        <v>98</v>
      </c>
      <c r="B26" s="268" t="s">
        <v>99</v>
      </c>
      <c r="C26" s="266"/>
      <c r="D26" s="266"/>
      <c r="E26" s="266"/>
      <c r="F26" s="266"/>
      <c r="G26" s="266"/>
      <c r="H26" s="266"/>
      <c r="I26" s="269"/>
      <c r="J26" s="266"/>
      <c r="K26" s="266"/>
      <c r="L26" s="266"/>
      <c r="M26" s="266"/>
    </row>
    <row r="27" spans="1:34" x14ac:dyDescent="0.25">
      <c r="A27" s="267" t="s">
        <v>100</v>
      </c>
      <c r="B27" s="268" t="s">
        <v>452</v>
      </c>
      <c r="C27" s="266"/>
      <c r="D27" s="266"/>
      <c r="E27" s="266"/>
      <c r="F27" s="266"/>
      <c r="G27" s="266"/>
      <c r="H27" s="266"/>
      <c r="I27" s="269"/>
      <c r="J27" s="266"/>
      <c r="K27" s="266"/>
      <c r="L27" s="266"/>
      <c r="M27" s="266"/>
    </row>
    <row r="28" spans="1:34" x14ac:dyDescent="0.25">
      <c r="A28" s="267" t="s">
        <v>101</v>
      </c>
      <c r="B28" s="268" t="s">
        <v>102</v>
      </c>
      <c r="C28" s="266"/>
      <c r="D28" s="266"/>
      <c r="E28" s="266"/>
      <c r="F28" s="266"/>
      <c r="G28" s="266"/>
      <c r="H28" s="266"/>
      <c r="I28" s="269"/>
      <c r="J28" s="266"/>
      <c r="K28" s="266"/>
      <c r="L28" s="266"/>
      <c r="M28" s="266"/>
    </row>
    <row r="29" spans="1:34" x14ac:dyDescent="0.25">
      <c r="A29" s="267" t="s">
        <v>103</v>
      </c>
      <c r="B29" s="268" t="s">
        <v>104</v>
      </c>
      <c r="C29" s="266"/>
      <c r="D29" s="266"/>
      <c r="E29" s="266"/>
      <c r="F29" s="266"/>
      <c r="G29" s="266"/>
      <c r="H29" s="266"/>
      <c r="I29" s="269"/>
      <c r="J29" s="266"/>
      <c r="K29" s="266"/>
      <c r="L29" s="266"/>
      <c r="M29" s="266"/>
    </row>
    <row r="30" spans="1:34" x14ac:dyDescent="0.25">
      <c r="A30" s="267" t="s">
        <v>105</v>
      </c>
      <c r="B30" s="268" t="s">
        <v>527</v>
      </c>
      <c r="C30" s="266"/>
      <c r="D30" s="266"/>
      <c r="E30" s="266"/>
      <c r="F30" s="266"/>
      <c r="G30" s="266"/>
      <c r="H30" s="266"/>
      <c r="I30" s="269"/>
      <c r="J30" s="266"/>
      <c r="K30" s="266"/>
      <c r="L30" s="266"/>
      <c r="M30" s="266"/>
    </row>
    <row r="31" spans="1:34" x14ac:dyDescent="0.25">
      <c r="A31" s="267" t="s">
        <v>106</v>
      </c>
      <c r="B31" s="268" t="s">
        <v>107</v>
      </c>
      <c r="C31" s="266"/>
      <c r="D31" s="266"/>
      <c r="E31" s="266"/>
      <c r="F31" s="266"/>
      <c r="G31" s="266"/>
      <c r="H31" s="266"/>
      <c r="I31" s="269"/>
      <c r="J31" s="266"/>
      <c r="K31" s="266"/>
      <c r="L31" s="266"/>
      <c r="M31" s="266"/>
    </row>
    <row r="32" spans="1:34" ht="15.75" thickBot="1" x14ac:dyDescent="0.3">
      <c r="A32" s="270"/>
      <c r="B32" s="271" t="s">
        <v>54</v>
      </c>
      <c r="C32" s="272">
        <f t="shared" ref="C32:I32" si="0">SUM(C20:C31)</f>
        <v>0</v>
      </c>
      <c r="D32" s="272">
        <f t="shared" si="0"/>
        <v>0</v>
      </c>
      <c r="E32" s="272">
        <f t="shared" si="0"/>
        <v>0</v>
      </c>
      <c r="F32" s="272">
        <f t="shared" si="0"/>
        <v>0</v>
      </c>
      <c r="G32" s="272">
        <f t="shared" si="0"/>
        <v>0</v>
      </c>
      <c r="H32" s="272">
        <f t="shared" si="0"/>
        <v>0</v>
      </c>
      <c r="I32" s="272">
        <f t="shared" si="0"/>
        <v>0</v>
      </c>
      <c r="J32" s="272">
        <f t="shared" ref="J32" si="1">IF(C32+E32-I32&lt;0,"Грешка",C32+E32-I32)</f>
        <v>0</v>
      </c>
      <c r="K32" s="272">
        <f>SUM(K20:K31)</f>
        <v>0</v>
      </c>
      <c r="L32" s="272">
        <f>SUM(L20:L31)</f>
        <v>0</v>
      </c>
      <c r="M32" s="272">
        <f>SUM(M20:M31)</f>
        <v>0</v>
      </c>
    </row>
    <row r="33" spans="1:13" x14ac:dyDescent="0.25">
      <c r="A33" s="149"/>
      <c r="B33" s="149"/>
      <c r="C33" s="149"/>
      <c r="D33" s="149"/>
      <c r="E33" s="149"/>
      <c r="F33" s="149"/>
      <c r="G33" s="149"/>
      <c r="H33" s="149"/>
      <c r="I33" s="149"/>
      <c r="J33" s="149"/>
      <c r="K33" s="148"/>
      <c r="L33" s="149"/>
      <c r="M33" s="149"/>
    </row>
    <row r="34" spans="1:13" x14ac:dyDescent="0.25">
      <c r="K34" s="148"/>
    </row>
    <row r="35" spans="1:13" x14ac:dyDescent="0.25">
      <c r="K35" s="148"/>
    </row>
    <row r="36" spans="1:13" x14ac:dyDescent="0.25">
      <c r="B36" s="149"/>
      <c r="E36" s="149"/>
      <c r="J36" s="149"/>
      <c r="K36" s="148"/>
    </row>
    <row r="37" spans="1:13" x14ac:dyDescent="0.25">
      <c r="K37" s="148"/>
    </row>
    <row r="38" spans="1:13" x14ac:dyDescent="0.25">
      <c r="K38" s="148"/>
    </row>
    <row r="39" spans="1:13" x14ac:dyDescent="0.25">
      <c r="K39" s="148"/>
    </row>
    <row r="40" spans="1:13" x14ac:dyDescent="0.25"/>
    <row r="41" spans="1:13" x14ac:dyDescent="0.25"/>
    <row r="42" spans="1:13" x14ac:dyDescent="0.25"/>
    <row r="43" spans="1:13" x14ac:dyDescent="0.25"/>
    <row r="44" spans="1:13" x14ac:dyDescent="0.25"/>
    <row r="45" spans="1:13" x14ac:dyDescent="0.25"/>
    <row r="46" spans="1:13" x14ac:dyDescent="0.25"/>
    <row r="47" spans="1:13" x14ac:dyDescent="0.25"/>
    <row r="48" spans="1:13"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sheetData>
  <mergeCells count="26">
    <mergeCell ref="A13:M13"/>
    <mergeCell ref="A14:M14"/>
    <mergeCell ref="A15:A18"/>
    <mergeCell ref="B15:B18"/>
    <mergeCell ref="C15:D17"/>
    <mergeCell ref="E15:E17"/>
    <mergeCell ref="F15:I16"/>
    <mergeCell ref="J15:K17"/>
    <mergeCell ref="L15:M17"/>
    <mergeCell ref="F17:G17"/>
    <mergeCell ref="C1:G1"/>
    <mergeCell ref="C2:G2"/>
    <mergeCell ref="C3:G3"/>
    <mergeCell ref="C4:G4"/>
    <mergeCell ref="A12:G12"/>
    <mergeCell ref="A5:B5"/>
    <mergeCell ref="C5:G5"/>
    <mergeCell ref="A6:B6"/>
    <mergeCell ref="C6:G6"/>
    <mergeCell ref="C7:G7"/>
    <mergeCell ref="A8:B8"/>
    <mergeCell ref="C8:G8"/>
    <mergeCell ref="C9:G9"/>
    <mergeCell ref="C10:G10"/>
    <mergeCell ref="A11:B11"/>
    <mergeCell ref="C11:G11"/>
  </mergeCells>
  <dataValidations count="4">
    <dataValidation type="decimal" operator="greaterThanOrEqual" allowBlank="1" showInputMessage="1" showErrorMessage="1" sqref="G20:G31 D20:D31 K20:K31 M20:M31" xr:uid="{00000000-0002-0000-0600-000000000000}">
      <formula1>0</formula1>
    </dataValidation>
    <dataValidation type="whole" operator="greaterThanOrEqual" allowBlank="1" showInputMessage="1" showErrorMessage="1" sqref="C5:G5 C20:C31 E20:F31 H20:I31" xr:uid="{00000000-0002-0000-0600-000001000000}">
      <formula1>0</formula1>
    </dataValidation>
    <dataValidation type="date" operator="greaterThan" allowBlank="1" showInputMessage="1" showErrorMessage="1" sqref="C9:G9 C3:G4" xr:uid="{00000000-0002-0000-0600-000002000000}">
      <formula1>32874</formula1>
    </dataValidation>
    <dataValidation type="decimal" operator="greaterThan" allowBlank="1" showInputMessage="1" showErrorMessage="1" sqref="J20:J32 L20:L32" xr:uid="{00000000-0002-0000-0600-000003000000}">
      <formula1>-1000000000003</formula1>
    </dataValidation>
  </dataValidations>
  <pageMargins left="0.70866141732283472" right="0.70866141732283472" top="0.74803149606299213" bottom="0.74803149606299213" header="0.31496062992125984" footer="0.31496062992125984"/>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55E81-B4E9-410E-A4A2-BE6EDAAECCE5}">
  <sheetPr>
    <tabColor rgb="FFFF0000"/>
    <pageSetUpPr fitToPage="1"/>
  </sheetPr>
  <dimension ref="A1:WWI74"/>
  <sheetViews>
    <sheetView showGridLines="0" showZeros="0" zoomScaleNormal="100" workbookViewId="0">
      <selection activeCell="A35" sqref="A35"/>
    </sheetView>
  </sheetViews>
  <sheetFormatPr defaultColWidth="0" defaultRowHeight="12.75" zeroHeight="1" x14ac:dyDescent="0.25"/>
  <cols>
    <col min="1" max="1" width="7.7109375" style="319" customWidth="1"/>
    <col min="2" max="2" width="30" style="319" customWidth="1"/>
    <col min="3" max="3" width="7.28515625" style="319" customWidth="1"/>
    <col min="4" max="4" width="5.85546875" style="319" customWidth="1"/>
    <col min="5" max="5" width="7.28515625" style="319" customWidth="1"/>
    <col min="6" max="6" width="5.7109375" style="319" customWidth="1"/>
    <col min="7" max="7" width="8" style="319" customWidth="1"/>
    <col min="8" max="8" width="6.7109375" style="319" customWidth="1"/>
    <col min="9" max="9" width="7.85546875" style="319" customWidth="1"/>
    <col min="10" max="10" width="6.140625" style="319" customWidth="1"/>
    <col min="11" max="11" width="7.28515625" style="319" customWidth="1"/>
    <col min="12" max="12" width="6.42578125" style="319" customWidth="1"/>
    <col min="13" max="13" width="7.85546875" style="319" customWidth="1"/>
    <col min="14" max="14" width="5.7109375" style="319" customWidth="1"/>
    <col min="15" max="15" width="7.28515625" style="319" customWidth="1"/>
    <col min="16" max="16" width="5.85546875" style="319" customWidth="1"/>
    <col min="17" max="17" width="7.140625" style="319" customWidth="1"/>
    <col min="18" max="18" width="5.7109375" style="319" customWidth="1"/>
    <col min="19" max="19" width="9.140625" style="319" customWidth="1"/>
    <col min="20" max="20" width="10.140625" style="319" customWidth="1"/>
    <col min="21" max="21" width="6.85546875" style="319" customWidth="1"/>
    <col min="22" max="22" width="7.140625" style="319" customWidth="1"/>
    <col min="23" max="26" width="9" style="319" customWidth="1"/>
    <col min="27" max="27" width="3.5703125" style="331" customWidth="1"/>
    <col min="28" max="267" width="9.140625" style="319" hidden="1"/>
    <col min="268" max="268" width="9" style="319" hidden="1"/>
    <col min="269" max="269" width="16.5703125" style="319" hidden="1"/>
    <col min="270" max="270" width="10" style="319" hidden="1"/>
    <col min="271" max="271" width="10.140625" style="319" hidden="1"/>
    <col min="272" max="272" width="8.85546875" style="319" hidden="1"/>
    <col min="273" max="273" width="10" style="319" hidden="1"/>
    <col min="274" max="274" width="6.140625" style="319" hidden="1"/>
    <col min="275" max="275" width="7.42578125" style="319" hidden="1"/>
    <col min="276" max="276" width="6.5703125" style="319" hidden="1"/>
    <col min="277" max="277" width="7.28515625" style="319" hidden="1"/>
    <col min="278" max="278" width="8.140625" style="319" hidden="1"/>
    <col min="279" max="279" width="11.85546875" style="319" hidden="1"/>
    <col min="280" max="280" width="9.7109375" style="319" hidden="1"/>
    <col min="281" max="281" width="9.140625" style="319" hidden="1"/>
    <col min="282" max="282" width="12.85546875" style="319" hidden="1"/>
    <col min="283" max="523" width="9.140625" style="319" hidden="1"/>
    <col min="524" max="524" width="9" style="319" hidden="1"/>
    <col min="525" max="525" width="16.5703125" style="319" hidden="1"/>
    <col min="526" max="526" width="10" style="319" hidden="1"/>
    <col min="527" max="527" width="10.140625" style="319" hidden="1"/>
    <col min="528" max="528" width="8.85546875" style="319" hidden="1"/>
    <col min="529" max="529" width="10" style="319" hidden="1"/>
    <col min="530" max="530" width="6.140625" style="319" hidden="1"/>
    <col min="531" max="531" width="7.42578125" style="319" hidden="1"/>
    <col min="532" max="532" width="6.5703125" style="319" hidden="1"/>
    <col min="533" max="533" width="7.28515625" style="319" hidden="1"/>
    <col min="534" max="534" width="8.140625" style="319" hidden="1"/>
    <col min="535" max="535" width="11.85546875" style="319" hidden="1"/>
    <col min="536" max="536" width="9.7109375" style="319" hidden="1"/>
    <col min="537" max="537" width="9.140625" style="319" hidden="1"/>
    <col min="538" max="538" width="12.85546875" style="319" hidden="1"/>
    <col min="539" max="779" width="9.140625" style="319" hidden="1"/>
    <col min="780" max="780" width="9" style="319" hidden="1"/>
    <col min="781" max="781" width="16.5703125" style="319" hidden="1"/>
    <col min="782" max="782" width="10" style="319" hidden="1"/>
    <col min="783" max="783" width="10.140625" style="319" hidden="1"/>
    <col min="784" max="784" width="8.85546875" style="319" hidden="1"/>
    <col min="785" max="785" width="10" style="319" hidden="1"/>
    <col min="786" max="786" width="6.140625" style="319" hidden="1"/>
    <col min="787" max="787" width="7.42578125" style="319" hidden="1"/>
    <col min="788" max="788" width="6.5703125" style="319" hidden="1"/>
    <col min="789" max="789" width="7.28515625" style="319" hidden="1"/>
    <col min="790" max="790" width="8.140625" style="319" hidden="1"/>
    <col min="791" max="791" width="11.85546875" style="319" hidden="1"/>
    <col min="792" max="792" width="9.7109375" style="319" hidden="1"/>
    <col min="793" max="793" width="9.140625" style="319" hidden="1"/>
    <col min="794" max="794" width="12.85546875" style="319" hidden="1"/>
    <col min="795" max="1035" width="9.140625" style="319" hidden="1"/>
    <col min="1036" max="1036" width="9" style="319" hidden="1"/>
    <col min="1037" max="1037" width="16.5703125" style="319" hidden="1"/>
    <col min="1038" max="1038" width="10" style="319" hidden="1"/>
    <col min="1039" max="1039" width="10.140625" style="319" hidden="1"/>
    <col min="1040" max="1040" width="8.85546875" style="319" hidden="1"/>
    <col min="1041" max="1041" width="10" style="319" hidden="1"/>
    <col min="1042" max="1042" width="6.140625" style="319" hidden="1"/>
    <col min="1043" max="1043" width="7.42578125" style="319" hidden="1"/>
    <col min="1044" max="1044" width="6.5703125" style="319" hidden="1"/>
    <col min="1045" max="1045" width="7.28515625" style="319" hidden="1"/>
    <col min="1046" max="1046" width="8.140625" style="319" hidden="1"/>
    <col min="1047" max="1047" width="11.85546875" style="319" hidden="1"/>
    <col min="1048" max="1048" width="9.7109375" style="319" hidden="1"/>
    <col min="1049" max="1049" width="9.140625" style="319" hidden="1"/>
    <col min="1050" max="1050" width="12.85546875" style="319" hidden="1"/>
    <col min="1051" max="1291" width="9.140625" style="319" hidden="1"/>
    <col min="1292" max="1292" width="9" style="319" hidden="1"/>
    <col min="1293" max="1293" width="16.5703125" style="319" hidden="1"/>
    <col min="1294" max="1294" width="10" style="319" hidden="1"/>
    <col min="1295" max="1295" width="10.140625" style="319" hidden="1"/>
    <col min="1296" max="1296" width="8.85546875" style="319" hidden="1"/>
    <col min="1297" max="1297" width="10" style="319" hidden="1"/>
    <col min="1298" max="1298" width="6.140625" style="319" hidden="1"/>
    <col min="1299" max="1299" width="7.42578125" style="319" hidden="1"/>
    <col min="1300" max="1300" width="6.5703125" style="319" hidden="1"/>
    <col min="1301" max="1301" width="7.28515625" style="319" hidden="1"/>
    <col min="1302" max="1302" width="8.140625" style="319" hidden="1"/>
    <col min="1303" max="1303" width="11.85546875" style="319" hidden="1"/>
    <col min="1304" max="1304" width="9.7109375" style="319" hidden="1"/>
    <col min="1305" max="1305" width="9.140625" style="319" hidden="1"/>
    <col min="1306" max="1306" width="12.85546875" style="319" hidden="1"/>
    <col min="1307" max="1547" width="9.140625" style="319" hidden="1"/>
    <col min="1548" max="1548" width="9" style="319" hidden="1"/>
    <col min="1549" max="1549" width="16.5703125" style="319" hidden="1"/>
    <col min="1550" max="1550" width="10" style="319" hidden="1"/>
    <col min="1551" max="1551" width="10.140625" style="319" hidden="1"/>
    <col min="1552" max="1552" width="8.85546875" style="319" hidden="1"/>
    <col min="1553" max="1553" width="10" style="319" hidden="1"/>
    <col min="1554" max="1554" width="6.140625" style="319" hidden="1"/>
    <col min="1555" max="1555" width="7.42578125" style="319" hidden="1"/>
    <col min="1556" max="1556" width="6.5703125" style="319" hidden="1"/>
    <col min="1557" max="1557" width="7.28515625" style="319" hidden="1"/>
    <col min="1558" max="1558" width="8.140625" style="319" hidden="1"/>
    <col min="1559" max="1559" width="11.85546875" style="319" hidden="1"/>
    <col min="1560" max="1560" width="9.7109375" style="319" hidden="1"/>
    <col min="1561" max="1561" width="9.140625" style="319" hidden="1"/>
    <col min="1562" max="1562" width="12.85546875" style="319" hidden="1"/>
    <col min="1563" max="1803" width="9.140625" style="319" hidden="1"/>
    <col min="1804" max="1804" width="9" style="319" hidden="1"/>
    <col min="1805" max="1805" width="16.5703125" style="319" hidden="1"/>
    <col min="1806" max="1806" width="10" style="319" hidden="1"/>
    <col min="1807" max="1807" width="10.140625" style="319" hidden="1"/>
    <col min="1808" max="1808" width="8.85546875" style="319" hidden="1"/>
    <col min="1809" max="1809" width="10" style="319" hidden="1"/>
    <col min="1810" max="1810" width="6.140625" style="319" hidden="1"/>
    <col min="1811" max="1811" width="7.42578125" style="319" hidden="1"/>
    <col min="1812" max="1812" width="6.5703125" style="319" hidden="1"/>
    <col min="1813" max="1813" width="7.28515625" style="319" hidden="1"/>
    <col min="1814" max="1814" width="8.140625" style="319" hidden="1"/>
    <col min="1815" max="1815" width="11.85546875" style="319" hidden="1"/>
    <col min="1816" max="1816" width="9.7109375" style="319" hidden="1"/>
    <col min="1817" max="1817" width="9.140625" style="319" hidden="1"/>
    <col min="1818" max="1818" width="12.85546875" style="319" hidden="1"/>
    <col min="1819" max="2059" width="9.140625" style="319" hidden="1"/>
    <col min="2060" max="2060" width="9" style="319" hidden="1"/>
    <col min="2061" max="2061" width="16.5703125" style="319" hidden="1"/>
    <col min="2062" max="2062" width="10" style="319" hidden="1"/>
    <col min="2063" max="2063" width="10.140625" style="319" hidden="1"/>
    <col min="2064" max="2064" width="8.85546875" style="319" hidden="1"/>
    <col min="2065" max="2065" width="10" style="319" hidden="1"/>
    <col min="2066" max="2066" width="6.140625" style="319" hidden="1"/>
    <col min="2067" max="2067" width="7.42578125" style="319" hidden="1"/>
    <col min="2068" max="2068" width="6.5703125" style="319" hidden="1"/>
    <col min="2069" max="2069" width="7.28515625" style="319" hidden="1"/>
    <col min="2070" max="2070" width="8.140625" style="319" hidden="1"/>
    <col min="2071" max="2071" width="11.85546875" style="319" hidden="1"/>
    <col min="2072" max="2072" width="9.7109375" style="319" hidden="1"/>
    <col min="2073" max="2073" width="9.140625" style="319" hidden="1"/>
    <col min="2074" max="2074" width="12.85546875" style="319" hidden="1"/>
    <col min="2075" max="2315" width="9.140625" style="319" hidden="1"/>
    <col min="2316" max="2316" width="9" style="319" hidden="1"/>
    <col min="2317" max="2317" width="16.5703125" style="319" hidden="1"/>
    <col min="2318" max="2318" width="10" style="319" hidden="1"/>
    <col min="2319" max="2319" width="10.140625" style="319" hidden="1"/>
    <col min="2320" max="2320" width="8.85546875" style="319" hidden="1"/>
    <col min="2321" max="2321" width="10" style="319" hidden="1"/>
    <col min="2322" max="2322" width="6.140625" style="319" hidden="1"/>
    <col min="2323" max="2323" width="7.42578125" style="319" hidden="1"/>
    <col min="2324" max="2324" width="6.5703125" style="319" hidden="1"/>
    <col min="2325" max="2325" width="7.28515625" style="319" hidden="1"/>
    <col min="2326" max="2326" width="8.140625" style="319" hidden="1"/>
    <col min="2327" max="2327" width="11.85546875" style="319" hidden="1"/>
    <col min="2328" max="2328" width="9.7109375" style="319" hidden="1"/>
    <col min="2329" max="2329" width="9.140625" style="319" hidden="1"/>
    <col min="2330" max="2330" width="12.85546875" style="319" hidden="1"/>
    <col min="2331" max="2571" width="9.140625" style="319" hidden="1"/>
    <col min="2572" max="2572" width="9" style="319" hidden="1"/>
    <col min="2573" max="2573" width="16.5703125" style="319" hidden="1"/>
    <col min="2574" max="2574" width="10" style="319" hidden="1"/>
    <col min="2575" max="2575" width="10.140625" style="319" hidden="1"/>
    <col min="2576" max="2576" width="8.85546875" style="319" hidden="1"/>
    <col min="2577" max="2577" width="10" style="319" hidden="1"/>
    <col min="2578" max="2578" width="6.140625" style="319" hidden="1"/>
    <col min="2579" max="2579" width="7.42578125" style="319" hidden="1"/>
    <col min="2580" max="2580" width="6.5703125" style="319" hidden="1"/>
    <col min="2581" max="2581" width="7.28515625" style="319" hidden="1"/>
    <col min="2582" max="2582" width="8.140625" style="319" hidden="1"/>
    <col min="2583" max="2583" width="11.85546875" style="319" hidden="1"/>
    <col min="2584" max="2584" width="9.7109375" style="319" hidden="1"/>
    <col min="2585" max="2585" width="9.140625" style="319" hidden="1"/>
    <col min="2586" max="2586" width="12.85546875" style="319" hidden="1"/>
    <col min="2587" max="2827" width="9.140625" style="319" hidden="1"/>
    <col min="2828" max="2828" width="9" style="319" hidden="1"/>
    <col min="2829" max="2829" width="16.5703125" style="319" hidden="1"/>
    <col min="2830" max="2830" width="10" style="319" hidden="1"/>
    <col min="2831" max="2831" width="10.140625" style="319" hidden="1"/>
    <col min="2832" max="2832" width="8.85546875" style="319" hidden="1"/>
    <col min="2833" max="2833" width="10" style="319" hidden="1"/>
    <col min="2834" max="2834" width="6.140625" style="319" hidden="1"/>
    <col min="2835" max="2835" width="7.42578125" style="319" hidden="1"/>
    <col min="2836" max="2836" width="6.5703125" style="319" hidden="1"/>
    <col min="2837" max="2837" width="7.28515625" style="319" hidden="1"/>
    <col min="2838" max="2838" width="8.140625" style="319" hidden="1"/>
    <col min="2839" max="2839" width="11.85546875" style="319" hidden="1"/>
    <col min="2840" max="2840" width="9.7109375" style="319" hidden="1"/>
    <col min="2841" max="2841" width="9.140625" style="319" hidden="1"/>
    <col min="2842" max="2842" width="12.85546875" style="319" hidden="1"/>
    <col min="2843" max="3083" width="9.140625" style="319" hidden="1"/>
    <col min="3084" max="3084" width="9" style="319" hidden="1"/>
    <col min="3085" max="3085" width="16.5703125" style="319" hidden="1"/>
    <col min="3086" max="3086" width="10" style="319" hidden="1"/>
    <col min="3087" max="3087" width="10.140625" style="319" hidden="1"/>
    <col min="3088" max="3088" width="8.85546875" style="319" hidden="1"/>
    <col min="3089" max="3089" width="10" style="319" hidden="1"/>
    <col min="3090" max="3090" width="6.140625" style="319" hidden="1"/>
    <col min="3091" max="3091" width="7.42578125" style="319" hidden="1"/>
    <col min="3092" max="3092" width="6.5703125" style="319" hidden="1"/>
    <col min="3093" max="3093" width="7.28515625" style="319" hidden="1"/>
    <col min="3094" max="3094" width="8.140625" style="319" hidden="1"/>
    <col min="3095" max="3095" width="11.85546875" style="319" hidden="1"/>
    <col min="3096" max="3096" width="9.7109375" style="319" hidden="1"/>
    <col min="3097" max="3097" width="9.140625" style="319" hidden="1"/>
    <col min="3098" max="3098" width="12.85546875" style="319" hidden="1"/>
    <col min="3099" max="3339" width="9.140625" style="319" hidden="1"/>
    <col min="3340" max="3340" width="9" style="319" hidden="1"/>
    <col min="3341" max="3341" width="16.5703125" style="319" hidden="1"/>
    <col min="3342" max="3342" width="10" style="319" hidden="1"/>
    <col min="3343" max="3343" width="10.140625" style="319" hidden="1"/>
    <col min="3344" max="3344" width="8.85546875" style="319" hidden="1"/>
    <col min="3345" max="3345" width="10" style="319" hidden="1"/>
    <col min="3346" max="3346" width="6.140625" style="319" hidden="1"/>
    <col min="3347" max="3347" width="7.42578125" style="319" hidden="1"/>
    <col min="3348" max="3348" width="6.5703125" style="319" hidden="1"/>
    <col min="3349" max="3349" width="7.28515625" style="319" hidden="1"/>
    <col min="3350" max="3350" width="8.140625" style="319" hidden="1"/>
    <col min="3351" max="3351" width="11.85546875" style="319" hidden="1"/>
    <col min="3352" max="3352" width="9.7109375" style="319" hidden="1"/>
    <col min="3353" max="3353" width="9.140625" style="319" hidden="1"/>
    <col min="3354" max="3354" width="12.85546875" style="319" hidden="1"/>
    <col min="3355" max="3595" width="9.140625" style="319" hidden="1"/>
    <col min="3596" max="3596" width="9" style="319" hidden="1"/>
    <col min="3597" max="3597" width="16.5703125" style="319" hidden="1"/>
    <col min="3598" max="3598" width="10" style="319" hidden="1"/>
    <col min="3599" max="3599" width="10.140625" style="319" hidden="1"/>
    <col min="3600" max="3600" width="8.85546875" style="319" hidden="1"/>
    <col min="3601" max="3601" width="10" style="319" hidden="1"/>
    <col min="3602" max="3602" width="6.140625" style="319" hidden="1"/>
    <col min="3603" max="3603" width="7.42578125" style="319" hidden="1"/>
    <col min="3604" max="3604" width="6.5703125" style="319" hidden="1"/>
    <col min="3605" max="3605" width="7.28515625" style="319" hidden="1"/>
    <col min="3606" max="3606" width="8.140625" style="319" hidden="1"/>
    <col min="3607" max="3607" width="11.85546875" style="319" hidden="1"/>
    <col min="3608" max="3608" width="9.7109375" style="319" hidden="1"/>
    <col min="3609" max="3609" width="9.140625" style="319" hidden="1"/>
    <col min="3610" max="3610" width="12.85546875" style="319" hidden="1"/>
    <col min="3611" max="3851" width="9.140625" style="319" hidden="1"/>
    <col min="3852" max="3852" width="9" style="319" hidden="1"/>
    <col min="3853" max="3853" width="16.5703125" style="319" hidden="1"/>
    <col min="3854" max="3854" width="10" style="319" hidden="1"/>
    <col min="3855" max="3855" width="10.140625" style="319" hidden="1"/>
    <col min="3856" max="3856" width="8.85546875" style="319" hidden="1"/>
    <col min="3857" max="3857" width="10" style="319" hidden="1"/>
    <col min="3858" max="3858" width="6.140625" style="319" hidden="1"/>
    <col min="3859" max="3859" width="7.42578125" style="319" hidden="1"/>
    <col min="3860" max="3860" width="6.5703125" style="319" hidden="1"/>
    <col min="3861" max="3861" width="7.28515625" style="319" hidden="1"/>
    <col min="3862" max="3862" width="8.140625" style="319" hidden="1"/>
    <col min="3863" max="3863" width="11.85546875" style="319" hidden="1"/>
    <col min="3864" max="3864" width="9.7109375" style="319" hidden="1"/>
    <col min="3865" max="3865" width="9.140625" style="319" hidden="1"/>
    <col min="3866" max="3866" width="12.85546875" style="319" hidden="1"/>
    <col min="3867" max="4107" width="9.140625" style="319" hidden="1"/>
    <col min="4108" max="4108" width="9" style="319" hidden="1"/>
    <col min="4109" max="4109" width="16.5703125" style="319" hidden="1"/>
    <col min="4110" max="4110" width="10" style="319" hidden="1"/>
    <col min="4111" max="4111" width="10.140625" style="319" hidden="1"/>
    <col min="4112" max="4112" width="8.85546875" style="319" hidden="1"/>
    <col min="4113" max="4113" width="10" style="319" hidden="1"/>
    <col min="4114" max="4114" width="6.140625" style="319" hidden="1"/>
    <col min="4115" max="4115" width="7.42578125" style="319" hidden="1"/>
    <col min="4116" max="4116" width="6.5703125" style="319" hidden="1"/>
    <col min="4117" max="4117" width="7.28515625" style="319" hidden="1"/>
    <col min="4118" max="4118" width="8.140625" style="319" hidden="1"/>
    <col min="4119" max="4119" width="11.85546875" style="319" hidden="1"/>
    <col min="4120" max="4120" width="9.7109375" style="319" hidden="1"/>
    <col min="4121" max="4121" width="9.140625" style="319" hidden="1"/>
    <col min="4122" max="4122" width="12.85546875" style="319" hidden="1"/>
    <col min="4123" max="4363" width="9.140625" style="319" hidden="1"/>
    <col min="4364" max="4364" width="9" style="319" hidden="1"/>
    <col min="4365" max="4365" width="16.5703125" style="319" hidden="1"/>
    <col min="4366" max="4366" width="10" style="319" hidden="1"/>
    <col min="4367" max="4367" width="10.140625" style="319" hidden="1"/>
    <col min="4368" max="4368" width="8.85546875" style="319" hidden="1"/>
    <col min="4369" max="4369" width="10" style="319" hidden="1"/>
    <col min="4370" max="4370" width="6.140625" style="319" hidden="1"/>
    <col min="4371" max="4371" width="7.42578125" style="319" hidden="1"/>
    <col min="4372" max="4372" width="6.5703125" style="319" hidden="1"/>
    <col min="4373" max="4373" width="7.28515625" style="319" hidden="1"/>
    <col min="4374" max="4374" width="8.140625" style="319" hidden="1"/>
    <col min="4375" max="4375" width="11.85546875" style="319" hidden="1"/>
    <col min="4376" max="4376" width="9.7109375" style="319" hidden="1"/>
    <col min="4377" max="4377" width="9.140625" style="319" hidden="1"/>
    <col min="4378" max="4378" width="12.85546875" style="319" hidden="1"/>
    <col min="4379" max="4619" width="9.140625" style="319" hidden="1"/>
    <col min="4620" max="4620" width="9" style="319" hidden="1"/>
    <col min="4621" max="4621" width="16.5703125" style="319" hidden="1"/>
    <col min="4622" max="4622" width="10" style="319" hidden="1"/>
    <col min="4623" max="4623" width="10.140625" style="319" hidden="1"/>
    <col min="4624" max="4624" width="8.85546875" style="319" hidden="1"/>
    <col min="4625" max="4625" width="10" style="319" hidden="1"/>
    <col min="4626" max="4626" width="6.140625" style="319" hidden="1"/>
    <col min="4627" max="4627" width="7.42578125" style="319" hidden="1"/>
    <col min="4628" max="4628" width="6.5703125" style="319" hidden="1"/>
    <col min="4629" max="4629" width="7.28515625" style="319" hidden="1"/>
    <col min="4630" max="4630" width="8.140625" style="319" hidden="1"/>
    <col min="4631" max="4631" width="11.85546875" style="319" hidden="1"/>
    <col min="4632" max="4632" width="9.7109375" style="319" hidden="1"/>
    <col min="4633" max="4633" width="9.140625" style="319" hidden="1"/>
    <col min="4634" max="4634" width="12.85546875" style="319" hidden="1"/>
    <col min="4635" max="4875" width="9.140625" style="319" hidden="1"/>
    <col min="4876" max="4876" width="9" style="319" hidden="1"/>
    <col min="4877" max="4877" width="16.5703125" style="319" hidden="1"/>
    <col min="4878" max="4878" width="10" style="319" hidden="1"/>
    <col min="4879" max="4879" width="10.140625" style="319" hidden="1"/>
    <col min="4880" max="4880" width="8.85546875" style="319" hidden="1"/>
    <col min="4881" max="4881" width="10" style="319" hidden="1"/>
    <col min="4882" max="4882" width="6.140625" style="319" hidden="1"/>
    <col min="4883" max="4883" width="7.42578125" style="319" hidden="1"/>
    <col min="4884" max="4884" width="6.5703125" style="319" hidden="1"/>
    <col min="4885" max="4885" width="7.28515625" style="319" hidden="1"/>
    <col min="4886" max="4886" width="8.140625" style="319" hidden="1"/>
    <col min="4887" max="4887" width="11.85546875" style="319" hidden="1"/>
    <col min="4888" max="4888" width="9.7109375" style="319" hidden="1"/>
    <col min="4889" max="4889" width="9.140625" style="319" hidden="1"/>
    <col min="4890" max="4890" width="12.85546875" style="319" hidden="1"/>
    <col min="4891" max="5131" width="9.140625" style="319" hidden="1"/>
    <col min="5132" max="5132" width="9" style="319" hidden="1"/>
    <col min="5133" max="5133" width="16.5703125" style="319" hidden="1"/>
    <col min="5134" max="5134" width="10" style="319" hidden="1"/>
    <col min="5135" max="5135" width="10.140625" style="319" hidden="1"/>
    <col min="5136" max="5136" width="8.85546875" style="319" hidden="1"/>
    <col min="5137" max="5137" width="10" style="319" hidden="1"/>
    <col min="5138" max="5138" width="6.140625" style="319" hidden="1"/>
    <col min="5139" max="5139" width="7.42578125" style="319" hidden="1"/>
    <col min="5140" max="5140" width="6.5703125" style="319" hidden="1"/>
    <col min="5141" max="5141" width="7.28515625" style="319" hidden="1"/>
    <col min="5142" max="5142" width="8.140625" style="319" hidden="1"/>
    <col min="5143" max="5143" width="11.85546875" style="319" hidden="1"/>
    <col min="5144" max="5144" width="9.7109375" style="319" hidden="1"/>
    <col min="5145" max="5145" width="9.140625" style="319" hidden="1"/>
    <col min="5146" max="5146" width="12.85546875" style="319" hidden="1"/>
    <col min="5147" max="5387" width="9.140625" style="319" hidden="1"/>
    <col min="5388" max="5388" width="9" style="319" hidden="1"/>
    <col min="5389" max="5389" width="16.5703125" style="319" hidden="1"/>
    <col min="5390" max="5390" width="10" style="319" hidden="1"/>
    <col min="5391" max="5391" width="10.140625" style="319" hidden="1"/>
    <col min="5392" max="5392" width="8.85546875" style="319" hidden="1"/>
    <col min="5393" max="5393" width="10" style="319" hidden="1"/>
    <col min="5394" max="5394" width="6.140625" style="319" hidden="1"/>
    <col min="5395" max="5395" width="7.42578125" style="319" hidden="1"/>
    <col min="5396" max="5396" width="6.5703125" style="319" hidden="1"/>
    <col min="5397" max="5397" width="7.28515625" style="319" hidden="1"/>
    <col min="5398" max="5398" width="8.140625" style="319" hidden="1"/>
    <col min="5399" max="5399" width="11.85546875" style="319" hidden="1"/>
    <col min="5400" max="5400" width="9.7109375" style="319" hidden="1"/>
    <col min="5401" max="5401" width="9.140625" style="319" hidden="1"/>
    <col min="5402" max="5402" width="12.85546875" style="319" hidden="1"/>
    <col min="5403" max="5643" width="9.140625" style="319" hidden="1"/>
    <col min="5644" max="5644" width="9" style="319" hidden="1"/>
    <col min="5645" max="5645" width="16.5703125" style="319" hidden="1"/>
    <col min="5646" max="5646" width="10" style="319" hidden="1"/>
    <col min="5647" max="5647" width="10.140625" style="319" hidden="1"/>
    <col min="5648" max="5648" width="8.85546875" style="319" hidden="1"/>
    <col min="5649" max="5649" width="10" style="319" hidden="1"/>
    <col min="5650" max="5650" width="6.140625" style="319" hidden="1"/>
    <col min="5651" max="5651" width="7.42578125" style="319" hidden="1"/>
    <col min="5652" max="5652" width="6.5703125" style="319" hidden="1"/>
    <col min="5653" max="5653" width="7.28515625" style="319" hidden="1"/>
    <col min="5654" max="5654" width="8.140625" style="319" hidden="1"/>
    <col min="5655" max="5655" width="11.85546875" style="319" hidden="1"/>
    <col min="5656" max="5656" width="9.7109375" style="319" hidden="1"/>
    <col min="5657" max="5657" width="9.140625" style="319" hidden="1"/>
    <col min="5658" max="5658" width="12.85546875" style="319" hidden="1"/>
    <col min="5659" max="5899" width="9.140625" style="319" hidden="1"/>
    <col min="5900" max="5900" width="9" style="319" hidden="1"/>
    <col min="5901" max="5901" width="16.5703125" style="319" hidden="1"/>
    <col min="5902" max="5902" width="10" style="319" hidden="1"/>
    <col min="5903" max="5903" width="10.140625" style="319" hidden="1"/>
    <col min="5904" max="5904" width="8.85546875" style="319" hidden="1"/>
    <col min="5905" max="5905" width="10" style="319" hidden="1"/>
    <col min="5906" max="5906" width="6.140625" style="319" hidden="1"/>
    <col min="5907" max="5907" width="7.42578125" style="319" hidden="1"/>
    <col min="5908" max="5908" width="6.5703125" style="319" hidden="1"/>
    <col min="5909" max="5909" width="7.28515625" style="319" hidden="1"/>
    <col min="5910" max="5910" width="8.140625" style="319" hidden="1"/>
    <col min="5911" max="5911" width="11.85546875" style="319" hidden="1"/>
    <col min="5912" max="5912" width="9.7109375" style="319" hidden="1"/>
    <col min="5913" max="5913" width="9.140625" style="319" hidden="1"/>
    <col min="5914" max="5914" width="12.85546875" style="319" hidden="1"/>
    <col min="5915" max="6155" width="9.140625" style="319" hidden="1"/>
    <col min="6156" max="6156" width="9" style="319" hidden="1"/>
    <col min="6157" max="6157" width="16.5703125" style="319" hidden="1"/>
    <col min="6158" max="6158" width="10" style="319" hidden="1"/>
    <col min="6159" max="6159" width="10.140625" style="319" hidden="1"/>
    <col min="6160" max="6160" width="8.85546875" style="319" hidden="1"/>
    <col min="6161" max="6161" width="10" style="319" hidden="1"/>
    <col min="6162" max="6162" width="6.140625" style="319" hidden="1"/>
    <col min="6163" max="6163" width="7.42578125" style="319" hidden="1"/>
    <col min="6164" max="6164" width="6.5703125" style="319" hidden="1"/>
    <col min="6165" max="6165" width="7.28515625" style="319" hidden="1"/>
    <col min="6166" max="6166" width="8.140625" style="319" hidden="1"/>
    <col min="6167" max="6167" width="11.85546875" style="319" hidden="1"/>
    <col min="6168" max="6168" width="9.7109375" style="319" hidden="1"/>
    <col min="6169" max="6169" width="9.140625" style="319" hidden="1"/>
    <col min="6170" max="6170" width="12.85546875" style="319" hidden="1"/>
    <col min="6171" max="6411" width="9.140625" style="319" hidden="1"/>
    <col min="6412" max="6412" width="9" style="319" hidden="1"/>
    <col min="6413" max="6413" width="16.5703125" style="319" hidden="1"/>
    <col min="6414" max="6414" width="10" style="319" hidden="1"/>
    <col min="6415" max="6415" width="10.140625" style="319" hidden="1"/>
    <col min="6416" max="6416" width="8.85546875" style="319" hidden="1"/>
    <col min="6417" max="6417" width="10" style="319" hidden="1"/>
    <col min="6418" max="6418" width="6.140625" style="319" hidden="1"/>
    <col min="6419" max="6419" width="7.42578125" style="319" hidden="1"/>
    <col min="6420" max="6420" width="6.5703125" style="319" hidden="1"/>
    <col min="6421" max="6421" width="7.28515625" style="319" hidden="1"/>
    <col min="6422" max="6422" width="8.140625" style="319" hidden="1"/>
    <col min="6423" max="6423" width="11.85546875" style="319" hidden="1"/>
    <col min="6424" max="6424" width="9.7109375" style="319" hidden="1"/>
    <col min="6425" max="6425" width="9.140625" style="319" hidden="1"/>
    <col min="6426" max="6426" width="12.85546875" style="319" hidden="1"/>
    <col min="6427" max="6667" width="9.140625" style="319" hidden="1"/>
    <col min="6668" max="6668" width="9" style="319" hidden="1"/>
    <col min="6669" max="6669" width="16.5703125" style="319" hidden="1"/>
    <col min="6670" max="6670" width="10" style="319" hidden="1"/>
    <col min="6671" max="6671" width="10.140625" style="319" hidden="1"/>
    <col min="6672" max="6672" width="8.85546875" style="319" hidden="1"/>
    <col min="6673" max="6673" width="10" style="319" hidden="1"/>
    <col min="6674" max="6674" width="6.140625" style="319" hidden="1"/>
    <col min="6675" max="6675" width="7.42578125" style="319" hidden="1"/>
    <col min="6676" max="6676" width="6.5703125" style="319" hidden="1"/>
    <col min="6677" max="6677" width="7.28515625" style="319" hidden="1"/>
    <col min="6678" max="6678" width="8.140625" style="319" hidden="1"/>
    <col min="6679" max="6679" width="11.85546875" style="319" hidden="1"/>
    <col min="6680" max="6680" width="9.7109375" style="319" hidden="1"/>
    <col min="6681" max="6681" width="9.140625" style="319" hidden="1"/>
    <col min="6682" max="6682" width="12.85546875" style="319" hidden="1"/>
    <col min="6683" max="6923" width="9.140625" style="319" hidden="1"/>
    <col min="6924" max="6924" width="9" style="319" hidden="1"/>
    <col min="6925" max="6925" width="16.5703125" style="319" hidden="1"/>
    <col min="6926" max="6926" width="10" style="319" hidden="1"/>
    <col min="6927" max="6927" width="10.140625" style="319" hidden="1"/>
    <col min="6928" max="6928" width="8.85546875" style="319" hidden="1"/>
    <col min="6929" max="6929" width="10" style="319" hidden="1"/>
    <col min="6930" max="6930" width="6.140625" style="319" hidden="1"/>
    <col min="6931" max="6931" width="7.42578125" style="319" hidden="1"/>
    <col min="6932" max="6932" width="6.5703125" style="319" hidden="1"/>
    <col min="6933" max="6933" width="7.28515625" style="319" hidden="1"/>
    <col min="6934" max="6934" width="8.140625" style="319" hidden="1"/>
    <col min="6935" max="6935" width="11.85546875" style="319" hidden="1"/>
    <col min="6936" max="6936" width="9.7109375" style="319" hidden="1"/>
    <col min="6937" max="6937" width="9.140625" style="319" hidden="1"/>
    <col min="6938" max="6938" width="12.85546875" style="319" hidden="1"/>
    <col min="6939" max="7179" width="9.140625" style="319" hidden="1"/>
    <col min="7180" max="7180" width="9" style="319" hidden="1"/>
    <col min="7181" max="7181" width="16.5703125" style="319" hidden="1"/>
    <col min="7182" max="7182" width="10" style="319" hidden="1"/>
    <col min="7183" max="7183" width="10.140625" style="319" hidden="1"/>
    <col min="7184" max="7184" width="8.85546875" style="319" hidden="1"/>
    <col min="7185" max="7185" width="10" style="319" hidden="1"/>
    <col min="7186" max="7186" width="6.140625" style="319" hidden="1"/>
    <col min="7187" max="7187" width="7.42578125" style="319" hidden="1"/>
    <col min="7188" max="7188" width="6.5703125" style="319" hidden="1"/>
    <col min="7189" max="7189" width="7.28515625" style="319" hidden="1"/>
    <col min="7190" max="7190" width="8.140625" style="319" hidden="1"/>
    <col min="7191" max="7191" width="11.85546875" style="319" hidden="1"/>
    <col min="7192" max="7192" width="9.7109375" style="319" hidden="1"/>
    <col min="7193" max="7193" width="9.140625" style="319" hidden="1"/>
    <col min="7194" max="7194" width="12.85546875" style="319" hidden="1"/>
    <col min="7195" max="7435" width="9.140625" style="319" hidden="1"/>
    <col min="7436" max="7436" width="9" style="319" hidden="1"/>
    <col min="7437" max="7437" width="16.5703125" style="319" hidden="1"/>
    <col min="7438" max="7438" width="10" style="319" hidden="1"/>
    <col min="7439" max="7439" width="10.140625" style="319" hidden="1"/>
    <col min="7440" max="7440" width="8.85546875" style="319" hidden="1"/>
    <col min="7441" max="7441" width="10" style="319" hidden="1"/>
    <col min="7442" max="7442" width="6.140625" style="319" hidden="1"/>
    <col min="7443" max="7443" width="7.42578125" style="319" hidden="1"/>
    <col min="7444" max="7444" width="6.5703125" style="319" hidden="1"/>
    <col min="7445" max="7445" width="7.28515625" style="319" hidden="1"/>
    <col min="7446" max="7446" width="8.140625" style="319" hidden="1"/>
    <col min="7447" max="7447" width="11.85546875" style="319" hidden="1"/>
    <col min="7448" max="7448" width="9.7109375" style="319" hidden="1"/>
    <col min="7449" max="7449" width="9.140625" style="319" hidden="1"/>
    <col min="7450" max="7450" width="12.85546875" style="319" hidden="1"/>
    <col min="7451" max="7691" width="9.140625" style="319" hidden="1"/>
    <col min="7692" max="7692" width="9" style="319" hidden="1"/>
    <col min="7693" max="7693" width="16.5703125" style="319" hidden="1"/>
    <col min="7694" max="7694" width="10" style="319" hidden="1"/>
    <col min="7695" max="7695" width="10.140625" style="319" hidden="1"/>
    <col min="7696" max="7696" width="8.85546875" style="319" hidden="1"/>
    <col min="7697" max="7697" width="10" style="319" hidden="1"/>
    <col min="7698" max="7698" width="6.140625" style="319" hidden="1"/>
    <col min="7699" max="7699" width="7.42578125" style="319" hidden="1"/>
    <col min="7700" max="7700" width="6.5703125" style="319" hidden="1"/>
    <col min="7701" max="7701" width="7.28515625" style="319" hidden="1"/>
    <col min="7702" max="7702" width="8.140625" style="319" hidden="1"/>
    <col min="7703" max="7703" width="11.85546875" style="319" hidden="1"/>
    <col min="7704" max="7704" width="9.7109375" style="319" hidden="1"/>
    <col min="7705" max="7705" width="9.140625" style="319" hidden="1"/>
    <col min="7706" max="7706" width="12.85546875" style="319" hidden="1"/>
    <col min="7707" max="7947" width="9.140625" style="319" hidden="1"/>
    <col min="7948" max="7948" width="9" style="319" hidden="1"/>
    <col min="7949" max="7949" width="16.5703125" style="319" hidden="1"/>
    <col min="7950" max="7950" width="10" style="319" hidden="1"/>
    <col min="7951" max="7951" width="10.140625" style="319" hidden="1"/>
    <col min="7952" max="7952" width="8.85546875" style="319" hidden="1"/>
    <col min="7953" max="7953" width="10" style="319" hidden="1"/>
    <col min="7954" max="7954" width="6.140625" style="319" hidden="1"/>
    <col min="7955" max="7955" width="7.42578125" style="319" hidden="1"/>
    <col min="7956" max="7956" width="6.5703125" style="319" hidden="1"/>
    <col min="7957" max="7957" width="7.28515625" style="319" hidden="1"/>
    <col min="7958" max="7958" width="8.140625" style="319" hidden="1"/>
    <col min="7959" max="7959" width="11.85546875" style="319" hidden="1"/>
    <col min="7960" max="7960" width="9.7109375" style="319" hidden="1"/>
    <col min="7961" max="7961" width="9.140625" style="319" hidden="1"/>
    <col min="7962" max="7962" width="12.85546875" style="319" hidden="1"/>
    <col min="7963" max="8203" width="9.140625" style="319" hidden="1"/>
    <col min="8204" max="8204" width="9" style="319" hidden="1"/>
    <col min="8205" max="8205" width="16.5703125" style="319" hidden="1"/>
    <col min="8206" max="8206" width="10" style="319" hidden="1"/>
    <col min="8207" max="8207" width="10.140625" style="319" hidden="1"/>
    <col min="8208" max="8208" width="8.85546875" style="319" hidden="1"/>
    <col min="8209" max="8209" width="10" style="319" hidden="1"/>
    <col min="8210" max="8210" width="6.140625" style="319" hidden="1"/>
    <col min="8211" max="8211" width="7.42578125" style="319" hidden="1"/>
    <col min="8212" max="8212" width="6.5703125" style="319" hidden="1"/>
    <col min="8213" max="8213" width="7.28515625" style="319" hidden="1"/>
    <col min="8214" max="8214" width="8.140625" style="319" hidden="1"/>
    <col min="8215" max="8215" width="11.85546875" style="319" hidden="1"/>
    <col min="8216" max="8216" width="9.7109375" style="319" hidden="1"/>
    <col min="8217" max="8217" width="9.140625" style="319" hidden="1"/>
    <col min="8218" max="8218" width="12.85546875" style="319" hidden="1"/>
    <col min="8219" max="8459" width="9.140625" style="319" hidden="1"/>
    <col min="8460" max="8460" width="9" style="319" hidden="1"/>
    <col min="8461" max="8461" width="16.5703125" style="319" hidden="1"/>
    <col min="8462" max="8462" width="10" style="319" hidden="1"/>
    <col min="8463" max="8463" width="10.140625" style="319" hidden="1"/>
    <col min="8464" max="8464" width="8.85546875" style="319" hidden="1"/>
    <col min="8465" max="8465" width="10" style="319" hidden="1"/>
    <col min="8466" max="8466" width="6.140625" style="319" hidden="1"/>
    <col min="8467" max="8467" width="7.42578125" style="319" hidden="1"/>
    <col min="8468" max="8468" width="6.5703125" style="319" hidden="1"/>
    <col min="8469" max="8469" width="7.28515625" style="319" hidden="1"/>
    <col min="8470" max="8470" width="8.140625" style="319" hidden="1"/>
    <col min="8471" max="8471" width="11.85546875" style="319" hidden="1"/>
    <col min="8472" max="8472" width="9.7109375" style="319" hidden="1"/>
    <col min="8473" max="8473" width="9.140625" style="319" hidden="1"/>
    <col min="8474" max="8474" width="12.85546875" style="319" hidden="1"/>
    <col min="8475" max="8715" width="9.140625" style="319" hidden="1"/>
    <col min="8716" max="8716" width="9" style="319" hidden="1"/>
    <col min="8717" max="8717" width="16.5703125" style="319" hidden="1"/>
    <col min="8718" max="8718" width="10" style="319" hidden="1"/>
    <col min="8719" max="8719" width="10.140625" style="319" hidden="1"/>
    <col min="8720" max="8720" width="8.85546875" style="319" hidden="1"/>
    <col min="8721" max="8721" width="10" style="319" hidden="1"/>
    <col min="8722" max="8722" width="6.140625" style="319" hidden="1"/>
    <col min="8723" max="8723" width="7.42578125" style="319" hidden="1"/>
    <col min="8724" max="8724" width="6.5703125" style="319" hidden="1"/>
    <col min="8725" max="8725" width="7.28515625" style="319" hidden="1"/>
    <col min="8726" max="8726" width="8.140625" style="319" hidden="1"/>
    <col min="8727" max="8727" width="11.85546875" style="319" hidden="1"/>
    <col min="8728" max="8728" width="9.7109375" style="319" hidden="1"/>
    <col min="8729" max="8729" width="9.140625" style="319" hidden="1"/>
    <col min="8730" max="8730" width="12.85546875" style="319" hidden="1"/>
    <col min="8731" max="8971" width="9.140625" style="319" hidden="1"/>
    <col min="8972" max="8972" width="9" style="319" hidden="1"/>
    <col min="8973" max="8973" width="16.5703125" style="319" hidden="1"/>
    <col min="8974" max="8974" width="10" style="319" hidden="1"/>
    <col min="8975" max="8975" width="10.140625" style="319" hidden="1"/>
    <col min="8976" max="8976" width="8.85546875" style="319" hidden="1"/>
    <col min="8977" max="8977" width="10" style="319" hidden="1"/>
    <col min="8978" max="8978" width="6.140625" style="319" hidden="1"/>
    <col min="8979" max="8979" width="7.42578125" style="319" hidden="1"/>
    <col min="8980" max="8980" width="6.5703125" style="319" hidden="1"/>
    <col min="8981" max="8981" width="7.28515625" style="319" hidden="1"/>
    <col min="8982" max="8982" width="8.140625" style="319" hidden="1"/>
    <col min="8983" max="8983" width="11.85546875" style="319" hidden="1"/>
    <col min="8984" max="8984" width="9.7109375" style="319" hidden="1"/>
    <col min="8985" max="8985" width="9.140625" style="319" hidden="1"/>
    <col min="8986" max="8986" width="12.85546875" style="319" hidden="1"/>
    <col min="8987" max="9227" width="9.140625" style="319" hidden="1"/>
    <col min="9228" max="9228" width="9" style="319" hidden="1"/>
    <col min="9229" max="9229" width="16.5703125" style="319" hidden="1"/>
    <col min="9230" max="9230" width="10" style="319" hidden="1"/>
    <col min="9231" max="9231" width="10.140625" style="319" hidden="1"/>
    <col min="9232" max="9232" width="8.85546875" style="319" hidden="1"/>
    <col min="9233" max="9233" width="10" style="319" hidden="1"/>
    <col min="9234" max="9234" width="6.140625" style="319" hidden="1"/>
    <col min="9235" max="9235" width="7.42578125" style="319" hidden="1"/>
    <col min="9236" max="9236" width="6.5703125" style="319" hidden="1"/>
    <col min="9237" max="9237" width="7.28515625" style="319" hidden="1"/>
    <col min="9238" max="9238" width="8.140625" style="319" hidden="1"/>
    <col min="9239" max="9239" width="11.85546875" style="319" hidden="1"/>
    <col min="9240" max="9240" width="9.7109375" style="319" hidden="1"/>
    <col min="9241" max="9241" width="9.140625" style="319" hidden="1"/>
    <col min="9242" max="9242" width="12.85546875" style="319" hidden="1"/>
    <col min="9243" max="9483" width="9.140625" style="319" hidden="1"/>
    <col min="9484" max="9484" width="9" style="319" hidden="1"/>
    <col min="9485" max="9485" width="16.5703125" style="319" hidden="1"/>
    <col min="9486" max="9486" width="10" style="319" hidden="1"/>
    <col min="9487" max="9487" width="10.140625" style="319" hidden="1"/>
    <col min="9488" max="9488" width="8.85546875" style="319" hidden="1"/>
    <col min="9489" max="9489" width="10" style="319" hidden="1"/>
    <col min="9490" max="9490" width="6.140625" style="319" hidden="1"/>
    <col min="9491" max="9491" width="7.42578125" style="319" hidden="1"/>
    <col min="9492" max="9492" width="6.5703125" style="319" hidden="1"/>
    <col min="9493" max="9493" width="7.28515625" style="319" hidden="1"/>
    <col min="9494" max="9494" width="8.140625" style="319" hidden="1"/>
    <col min="9495" max="9495" width="11.85546875" style="319" hidden="1"/>
    <col min="9496" max="9496" width="9.7109375" style="319" hidden="1"/>
    <col min="9497" max="9497" width="9.140625" style="319" hidden="1"/>
    <col min="9498" max="9498" width="12.85546875" style="319" hidden="1"/>
    <col min="9499" max="9739" width="9.140625" style="319" hidden="1"/>
    <col min="9740" max="9740" width="9" style="319" hidden="1"/>
    <col min="9741" max="9741" width="16.5703125" style="319" hidden="1"/>
    <col min="9742" max="9742" width="10" style="319" hidden="1"/>
    <col min="9743" max="9743" width="10.140625" style="319" hidden="1"/>
    <col min="9744" max="9744" width="8.85546875" style="319" hidden="1"/>
    <col min="9745" max="9745" width="10" style="319" hidden="1"/>
    <col min="9746" max="9746" width="6.140625" style="319" hidden="1"/>
    <col min="9747" max="9747" width="7.42578125" style="319" hidden="1"/>
    <col min="9748" max="9748" width="6.5703125" style="319" hidden="1"/>
    <col min="9749" max="9749" width="7.28515625" style="319" hidden="1"/>
    <col min="9750" max="9750" width="8.140625" style="319" hidden="1"/>
    <col min="9751" max="9751" width="11.85546875" style="319" hidden="1"/>
    <col min="9752" max="9752" width="9.7109375" style="319" hidden="1"/>
    <col min="9753" max="9753" width="9.140625" style="319" hidden="1"/>
    <col min="9754" max="9754" width="12.85546875" style="319" hidden="1"/>
    <col min="9755" max="9995" width="9.140625" style="319" hidden="1"/>
    <col min="9996" max="9996" width="9" style="319" hidden="1"/>
    <col min="9997" max="9997" width="16.5703125" style="319" hidden="1"/>
    <col min="9998" max="9998" width="10" style="319" hidden="1"/>
    <col min="9999" max="9999" width="10.140625" style="319" hidden="1"/>
    <col min="10000" max="10000" width="8.85546875" style="319" hidden="1"/>
    <col min="10001" max="10001" width="10" style="319" hidden="1"/>
    <col min="10002" max="10002" width="6.140625" style="319" hidden="1"/>
    <col min="10003" max="10003" width="7.42578125" style="319" hidden="1"/>
    <col min="10004" max="10004" width="6.5703125" style="319" hidden="1"/>
    <col min="10005" max="10005" width="7.28515625" style="319" hidden="1"/>
    <col min="10006" max="10006" width="8.140625" style="319" hidden="1"/>
    <col min="10007" max="10007" width="11.85546875" style="319" hidden="1"/>
    <col min="10008" max="10008" width="9.7109375" style="319" hidden="1"/>
    <col min="10009" max="10009" width="9.140625" style="319" hidden="1"/>
    <col min="10010" max="10010" width="12.85546875" style="319" hidden="1"/>
    <col min="10011" max="10251" width="9.140625" style="319" hidden="1"/>
    <col min="10252" max="10252" width="9" style="319" hidden="1"/>
    <col min="10253" max="10253" width="16.5703125" style="319" hidden="1"/>
    <col min="10254" max="10254" width="10" style="319" hidden="1"/>
    <col min="10255" max="10255" width="10.140625" style="319" hidden="1"/>
    <col min="10256" max="10256" width="8.85546875" style="319" hidden="1"/>
    <col min="10257" max="10257" width="10" style="319" hidden="1"/>
    <col min="10258" max="10258" width="6.140625" style="319" hidden="1"/>
    <col min="10259" max="10259" width="7.42578125" style="319" hidden="1"/>
    <col min="10260" max="10260" width="6.5703125" style="319" hidden="1"/>
    <col min="10261" max="10261" width="7.28515625" style="319" hidden="1"/>
    <col min="10262" max="10262" width="8.140625" style="319" hidden="1"/>
    <col min="10263" max="10263" width="11.85546875" style="319" hidden="1"/>
    <col min="10264" max="10264" width="9.7109375" style="319" hidden="1"/>
    <col min="10265" max="10265" width="9.140625" style="319" hidden="1"/>
    <col min="10266" max="10266" width="12.85546875" style="319" hidden="1"/>
    <col min="10267" max="10507" width="9.140625" style="319" hidden="1"/>
    <col min="10508" max="10508" width="9" style="319" hidden="1"/>
    <col min="10509" max="10509" width="16.5703125" style="319" hidden="1"/>
    <col min="10510" max="10510" width="10" style="319" hidden="1"/>
    <col min="10511" max="10511" width="10.140625" style="319" hidden="1"/>
    <col min="10512" max="10512" width="8.85546875" style="319" hidden="1"/>
    <col min="10513" max="10513" width="10" style="319" hidden="1"/>
    <col min="10514" max="10514" width="6.140625" style="319" hidden="1"/>
    <col min="10515" max="10515" width="7.42578125" style="319" hidden="1"/>
    <col min="10516" max="10516" width="6.5703125" style="319" hidden="1"/>
    <col min="10517" max="10517" width="7.28515625" style="319" hidden="1"/>
    <col min="10518" max="10518" width="8.140625" style="319" hidden="1"/>
    <col min="10519" max="10519" width="11.85546875" style="319" hidden="1"/>
    <col min="10520" max="10520" width="9.7109375" style="319" hidden="1"/>
    <col min="10521" max="10521" width="9.140625" style="319" hidden="1"/>
    <col min="10522" max="10522" width="12.85546875" style="319" hidden="1"/>
    <col min="10523" max="10763" width="9.140625" style="319" hidden="1"/>
    <col min="10764" max="10764" width="9" style="319" hidden="1"/>
    <col min="10765" max="10765" width="16.5703125" style="319" hidden="1"/>
    <col min="10766" max="10766" width="10" style="319" hidden="1"/>
    <col min="10767" max="10767" width="10.140625" style="319" hidden="1"/>
    <col min="10768" max="10768" width="8.85546875" style="319" hidden="1"/>
    <col min="10769" max="10769" width="10" style="319" hidden="1"/>
    <col min="10770" max="10770" width="6.140625" style="319" hidden="1"/>
    <col min="10771" max="10771" width="7.42578125" style="319" hidden="1"/>
    <col min="10772" max="10772" width="6.5703125" style="319" hidden="1"/>
    <col min="10773" max="10773" width="7.28515625" style="319" hidden="1"/>
    <col min="10774" max="10774" width="8.140625" style="319" hidden="1"/>
    <col min="10775" max="10775" width="11.85546875" style="319" hidden="1"/>
    <col min="10776" max="10776" width="9.7109375" style="319" hidden="1"/>
    <col min="10777" max="10777" width="9.140625" style="319" hidden="1"/>
    <col min="10778" max="10778" width="12.85546875" style="319" hidden="1"/>
    <col min="10779" max="11019" width="9.140625" style="319" hidden="1"/>
    <col min="11020" max="11020" width="9" style="319" hidden="1"/>
    <col min="11021" max="11021" width="16.5703125" style="319" hidden="1"/>
    <col min="11022" max="11022" width="10" style="319" hidden="1"/>
    <col min="11023" max="11023" width="10.140625" style="319" hidden="1"/>
    <col min="11024" max="11024" width="8.85546875" style="319" hidden="1"/>
    <col min="11025" max="11025" width="10" style="319" hidden="1"/>
    <col min="11026" max="11026" width="6.140625" style="319" hidden="1"/>
    <col min="11027" max="11027" width="7.42578125" style="319" hidden="1"/>
    <col min="11028" max="11028" width="6.5703125" style="319" hidden="1"/>
    <col min="11029" max="11029" width="7.28515625" style="319" hidden="1"/>
    <col min="11030" max="11030" width="8.140625" style="319" hidden="1"/>
    <col min="11031" max="11031" width="11.85546875" style="319" hidden="1"/>
    <col min="11032" max="11032" width="9.7109375" style="319" hidden="1"/>
    <col min="11033" max="11033" width="9.140625" style="319" hidden="1"/>
    <col min="11034" max="11034" width="12.85546875" style="319" hidden="1"/>
    <col min="11035" max="11275" width="9.140625" style="319" hidden="1"/>
    <col min="11276" max="11276" width="9" style="319" hidden="1"/>
    <col min="11277" max="11277" width="16.5703125" style="319" hidden="1"/>
    <col min="11278" max="11278" width="10" style="319" hidden="1"/>
    <col min="11279" max="11279" width="10.140625" style="319" hidden="1"/>
    <col min="11280" max="11280" width="8.85546875" style="319" hidden="1"/>
    <col min="11281" max="11281" width="10" style="319" hidden="1"/>
    <col min="11282" max="11282" width="6.140625" style="319" hidden="1"/>
    <col min="11283" max="11283" width="7.42578125" style="319" hidden="1"/>
    <col min="11284" max="11284" width="6.5703125" style="319" hidden="1"/>
    <col min="11285" max="11285" width="7.28515625" style="319" hidden="1"/>
    <col min="11286" max="11286" width="8.140625" style="319" hidden="1"/>
    <col min="11287" max="11287" width="11.85546875" style="319" hidden="1"/>
    <col min="11288" max="11288" width="9.7109375" style="319" hidden="1"/>
    <col min="11289" max="11289" width="9.140625" style="319" hidden="1"/>
    <col min="11290" max="11290" width="12.85546875" style="319" hidden="1"/>
    <col min="11291" max="11531" width="9.140625" style="319" hidden="1"/>
    <col min="11532" max="11532" width="9" style="319" hidden="1"/>
    <col min="11533" max="11533" width="16.5703125" style="319" hidden="1"/>
    <col min="11534" max="11534" width="10" style="319" hidden="1"/>
    <col min="11535" max="11535" width="10.140625" style="319" hidden="1"/>
    <col min="11536" max="11536" width="8.85546875" style="319" hidden="1"/>
    <col min="11537" max="11537" width="10" style="319" hidden="1"/>
    <col min="11538" max="11538" width="6.140625" style="319" hidden="1"/>
    <col min="11539" max="11539" width="7.42578125" style="319" hidden="1"/>
    <col min="11540" max="11540" width="6.5703125" style="319" hidden="1"/>
    <col min="11541" max="11541" width="7.28515625" style="319" hidden="1"/>
    <col min="11542" max="11542" width="8.140625" style="319" hidden="1"/>
    <col min="11543" max="11543" width="11.85546875" style="319" hidden="1"/>
    <col min="11544" max="11544" width="9.7109375" style="319" hidden="1"/>
    <col min="11545" max="11545" width="9.140625" style="319" hidden="1"/>
    <col min="11546" max="11546" width="12.85546875" style="319" hidden="1"/>
    <col min="11547" max="11787" width="9.140625" style="319" hidden="1"/>
    <col min="11788" max="11788" width="9" style="319" hidden="1"/>
    <col min="11789" max="11789" width="16.5703125" style="319" hidden="1"/>
    <col min="11790" max="11790" width="10" style="319" hidden="1"/>
    <col min="11791" max="11791" width="10.140625" style="319" hidden="1"/>
    <col min="11792" max="11792" width="8.85546875" style="319" hidden="1"/>
    <col min="11793" max="11793" width="10" style="319" hidden="1"/>
    <col min="11794" max="11794" width="6.140625" style="319" hidden="1"/>
    <col min="11795" max="11795" width="7.42578125" style="319" hidden="1"/>
    <col min="11796" max="11796" width="6.5703125" style="319" hidden="1"/>
    <col min="11797" max="11797" width="7.28515625" style="319" hidden="1"/>
    <col min="11798" max="11798" width="8.140625" style="319" hidden="1"/>
    <col min="11799" max="11799" width="11.85546875" style="319" hidden="1"/>
    <col min="11800" max="11800" width="9.7109375" style="319" hidden="1"/>
    <col min="11801" max="11801" width="9.140625" style="319" hidden="1"/>
    <col min="11802" max="11802" width="12.85546875" style="319" hidden="1"/>
    <col min="11803" max="12043" width="9.140625" style="319" hidden="1"/>
    <col min="12044" max="12044" width="9" style="319" hidden="1"/>
    <col min="12045" max="12045" width="16.5703125" style="319" hidden="1"/>
    <col min="12046" max="12046" width="10" style="319" hidden="1"/>
    <col min="12047" max="12047" width="10.140625" style="319" hidden="1"/>
    <col min="12048" max="12048" width="8.85546875" style="319" hidden="1"/>
    <col min="12049" max="12049" width="10" style="319" hidden="1"/>
    <col min="12050" max="12050" width="6.140625" style="319" hidden="1"/>
    <col min="12051" max="12051" width="7.42578125" style="319" hidden="1"/>
    <col min="12052" max="12052" width="6.5703125" style="319" hidden="1"/>
    <col min="12053" max="12053" width="7.28515625" style="319" hidden="1"/>
    <col min="12054" max="12054" width="8.140625" style="319" hidden="1"/>
    <col min="12055" max="12055" width="11.85546875" style="319" hidden="1"/>
    <col min="12056" max="12056" width="9.7109375" style="319" hidden="1"/>
    <col min="12057" max="12057" width="9.140625" style="319" hidden="1"/>
    <col min="12058" max="12058" width="12.85546875" style="319" hidden="1"/>
    <col min="12059" max="12299" width="9.140625" style="319" hidden="1"/>
    <col min="12300" max="12300" width="9" style="319" hidden="1"/>
    <col min="12301" max="12301" width="16.5703125" style="319" hidden="1"/>
    <col min="12302" max="12302" width="10" style="319" hidden="1"/>
    <col min="12303" max="12303" width="10.140625" style="319" hidden="1"/>
    <col min="12304" max="12304" width="8.85546875" style="319" hidden="1"/>
    <col min="12305" max="12305" width="10" style="319" hidden="1"/>
    <col min="12306" max="12306" width="6.140625" style="319" hidden="1"/>
    <col min="12307" max="12307" width="7.42578125" style="319" hidden="1"/>
    <col min="12308" max="12308" width="6.5703125" style="319" hidden="1"/>
    <col min="12309" max="12309" width="7.28515625" style="319" hidden="1"/>
    <col min="12310" max="12310" width="8.140625" style="319" hidden="1"/>
    <col min="12311" max="12311" width="11.85546875" style="319" hidden="1"/>
    <col min="12312" max="12312" width="9.7109375" style="319" hidden="1"/>
    <col min="12313" max="12313" width="9.140625" style="319" hidden="1"/>
    <col min="12314" max="12314" width="12.85546875" style="319" hidden="1"/>
    <col min="12315" max="12555" width="9.140625" style="319" hidden="1"/>
    <col min="12556" max="12556" width="9" style="319" hidden="1"/>
    <col min="12557" max="12557" width="16.5703125" style="319" hidden="1"/>
    <col min="12558" max="12558" width="10" style="319" hidden="1"/>
    <col min="12559" max="12559" width="10.140625" style="319" hidden="1"/>
    <col min="12560" max="12560" width="8.85546875" style="319" hidden="1"/>
    <col min="12561" max="12561" width="10" style="319" hidden="1"/>
    <col min="12562" max="12562" width="6.140625" style="319" hidden="1"/>
    <col min="12563" max="12563" width="7.42578125" style="319" hidden="1"/>
    <col min="12564" max="12564" width="6.5703125" style="319" hidden="1"/>
    <col min="12565" max="12565" width="7.28515625" style="319" hidden="1"/>
    <col min="12566" max="12566" width="8.140625" style="319" hidden="1"/>
    <col min="12567" max="12567" width="11.85546875" style="319" hidden="1"/>
    <col min="12568" max="12568" width="9.7109375" style="319" hidden="1"/>
    <col min="12569" max="12569" width="9.140625" style="319" hidden="1"/>
    <col min="12570" max="12570" width="12.85546875" style="319" hidden="1"/>
    <col min="12571" max="12811" width="9.140625" style="319" hidden="1"/>
    <col min="12812" max="12812" width="9" style="319" hidden="1"/>
    <col min="12813" max="12813" width="16.5703125" style="319" hidden="1"/>
    <col min="12814" max="12814" width="10" style="319" hidden="1"/>
    <col min="12815" max="12815" width="10.140625" style="319" hidden="1"/>
    <col min="12816" max="12816" width="8.85546875" style="319" hidden="1"/>
    <col min="12817" max="12817" width="10" style="319" hidden="1"/>
    <col min="12818" max="12818" width="6.140625" style="319" hidden="1"/>
    <col min="12819" max="12819" width="7.42578125" style="319" hidden="1"/>
    <col min="12820" max="12820" width="6.5703125" style="319" hidden="1"/>
    <col min="12821" max="12821" width="7.28515625" style="319" hidden="1"/>
    <col min="12822" max="12822" width="8.140625" style="319" hidden="1"/>
    <col min="12823" max="12823" width="11.85546875" style="319" hidden="1"/>
    <col min="12824" max="12824" width="9.7109375" style="319" hidden="1"/>
    <col min="12825" max="12825" width="9.140625" style="319" hidden="1"/>
    <col min="12826" max="12826" width="12.85546875" style="319" hidden="1"/>
    <col min="12827" max="13067" width="9.140625" style="319" hidden="1"/>
    <col min="13068" max="13068" width="9" style="319" hidden="1"/>
    <col min="13069" max="13069" width="16.5703125" style="319" hidden="1"/>
    <col min="13070" max="13070" width="10" style="319" hidden="1"/>
    <col min="13071" max="13071" width="10.140625" style="319" hidden="1"/>
    <col min="13072" max="13072" width="8.85546875" style="319" hidden="1"/>
    <col min="13073" max="13073" width="10" style="319" hidden="1"/>
    <col min="13074" max="13074" width="6.140625" style="319" hidden="1"/>
    <col min="13075" max="13075" width="7.42578125" style="319" hidden="1"/>
    <col min="13076" max="13076" width="6.5703125" style="319" hidden="1"/>
    <col min="13077" max="13077" width="7.28515625" style="319" hidden="1"/>
    <col min="13078" max="13078" width="8.140625" style="319" hidden="1"/>
    <col min="13079" max="13079" width="11.85546875" style="319" hidden="1"/>
    <col min="13080" max="13080" width="9.7109375" style="319" hidden="1"/>
    <col min="13081" max="13081" width="9.140625" style="319" hidden="1"/>
    <col min="13082" max="13082" width="12.85546875" style="319" hidden="1"/>
    <col min="13083" max="13323" width="9.140625" style="319" hidden="1"/>
    <col min="13324" max="13324" width="9" style="319" hidden="1"/>
    <col min="13325" max="13325" width="16.5703125" style="319" hidden="1"/>
    <col min="13326" max="13326" width="10" style="319" hidden="1"/>
    <col min="13327" max="13327" width="10.140625" style="319" hidden="1"/>
    <col min="13328" max="13328" width="8.85546875" style="319" hidden="1"/>
    <col min="13329" max="13329" width="10" style="319" hidden="1"/>
    <col min="13330" max="13330" width="6.140625" style="319" hidden="1"/>
    <col min="13331" max="13331" width="7.42578125" style="319" hidden="1"/>
    <col min="13332" max="13332" width="6.5703125" style="319" hidden="1"/>
    <col min="13333" max="13333" width="7.28515625" style="319" hidden="1"/>
    <col min="13334" max="13334" width="8.140625" style="319" hidden="1"/>
    <col min="13335" max="13335" width="11.85546875" style="319" hidden="1"/>
    <col min="13336" max="13336" width="9.7109375" style="319" hidden="1"/>
    <col min="13337" max="13337" width="9.140625" style="319" hidden="1"/>
    <col min="13338" max="13338" width="12.85546875" style="319" hidden="1"/>
    <col min="13339" max="13579" width="9.140625" style="319" hidden="1"/>
    <col min="13580" max="13580" width="9" style="319" hidden="1"/>
    <col min="13581" max="13581" width="16.5703125" style="319" hidden="1"/>
    <col min="13582" max="13582" width="10" style="319" hidden="1"/>
    <col min="13583" max="13583" width="10.140625" style="319" hidden="1"/>
    <col min="13584" max="13584" width="8.85546875" style="319" hidden="1"/>
    <col min="13585" max="13585" width="10" style="319" hidden="1"/>
    <col min="13586" max="13586" width="6.140625" style="319" hidden="1"/>
    <col min="13587" max="13587" width="7.42578125" style="319" hidden="1"/>
    <col min="13588" max="13588" width="6.5703125" style="319" hidden="1"/>
    <col min="13589" max="13589" width="7.28515625" style="319" hidden="1"/>
    <col min="13590" max="13590" width="8.140625" style="319" hidden="1"/>
    <col min="13591" max="13591" width="11.85546875" style="319" hidden="1"/>
    <col min="13592" max="13592" width="9.7109375" style="319" hidden="1"/>
    <col min="13593" max="13593" width="9.140625" style="319" hidden="1"/>
    <col min="13594" max="13594" width="12.85546875" style="319" hidden="1"/>
    <col min="13595" max="13835" width="9.140625" style="319" hidden="1"/>
    <col min="13836" max="13836" width="9" style="319" hidden="1"/>
    <col min="13837" max="13837" width="16.5703125" style="319" hidden="1"/>
    <col min="13838" max="13838" width="10" style="319" hidden="1"/>
    <col min="13839" max="13839" width="10.140625" style="319" hidden="1"/>
    <col min="13840" max="13840" width="8.85546875" style="319" hidden="1"/>
    <col min="13841" max="13841" width="10" style="319" hidden="1"/>
    <col min="13842" max="13842" width="6.140625" style="319" hidden="1"/>
    <col min="13843" max="13843" width="7.42578125" style="319" hidden="1"/>
    <col min="13844" max="13844" width="6.5703125" style="319" hidden="1"/>
    <col min="13845" max="13845" width="7.28515625" style="319" hidden="1"/>
    <col min="13846" max="13846" width="8.140625" style="319" hidden="1"/>
    <col min="13847" max="13847" width="11.85546875" style="319" hidden="1"/>
    <col min="13848" max="13848" width="9.7109375" style="319" hidden="1"/>
    <col min="13849" max="13849" width="9.140625" style="319" hidden="1"/>
    <col min="13850" max="13850" width="12.85546875" style="319" hidden="1"/>
    <col min="13851" max="14091" width="9.140625" style="319" hidden="1"/>
    <col min="14092" max="14092" width="9" style="319" hidden="1"/>
    <col min="14093" max="14093" width="16.5703125" style="319" hidden="1"/>
    <col min="14094" max="14094" width="10" style="319" hidden="1"/>
    <col min="14095" max="14095" width="10.140625" style="319" hidden="1"/>
    <col min="14096" max="14096" width="8.85546875" style="319" hidden="1"/>
    <col min="14097" max="14097" width="10" style="319" hidden="1"/>
    <col min="14098" max="14098" width="6.140625" style="319" hidden="1"/>
    <col min="14099" max="14099" width="7.42578125" style="319" hidden="1"/>
    <col min="14100" max="14100" width="6.5703125" style="319" hidden="1"/>
    <col min="14101" max="14101" width="7.28515625" style="319" hidden="1"/>
    <col min="14102" max="14102" width="8.140625" style="319" hidden="1"/>
    <col min="14103" max="14103" width="11.85546875" style="319" hidden="1"/>
    <col min="14104" max="14104" width="9.7109375" style="319" hidden="1"/>
    <col min="14105" max="14105" width="9.140625" style="319" hidden="1"/>
    <col min="14106" max="14106" width="12.85546875" style="319" hidden="1"/>
    <col min="14107" max="14347" width="9.140625" style="319" hidden="1"/>
    <col min="14348" max="14348" width="9" style="319" hidden="1"/>
    <col min="14349" max="14349" width="16.5703125" style="319" hidden="1"/>
    <col min="14350" max="14350" width="10" style="319" hidden="1"/>
    <col min="14351" max="14351" width="10.140625" style="319" hidden="1"/>
    <col min="14352" max="14352" width="8.85546875" style="319" hidden="1"/>
    <col min="14353" max="14353" width="10" style="319" hidden="1"/>
    <col min="14354" max="14354" width="6.140625" style="319" hidden="1"/>
    <col min="14355" max="14355" width="7.42578125" style="319" hidden="1"/>
    <col min="14356" max="14356" width="6.5703125" style="319" hidden="1"/>
    <col min="14357" max="14357" width="7.28515625" style="319" hidden="1"/>
    <col min="14358" max="14358" width="8.140625" style="319" hidden="1"/>
    <col min="14359" max="14359" width="11.85546875" style="319" hidden="1"/>
    <col min="14360" max="14360" width="9.7109375" style="319" hidden="1"/>
    <col min="14361" max="14361" width="9.140625" style="319" hidden="1"/>
    <col min="14362" max="14362" width="12.85546875" style="319" hidden="1"/>
    <col min="14363" max="14603" width="9.140625" style="319" hidden="1"/>
    <col min="14604" max="14604" width="9" style="319" hidden="1"/>
    <col min="14605" max="14605" width="16.5703125" style="319" hidden="1"/>
    <col min="14606" max="14606" width="10" style="319" hidden="1"/>
    <col min="14607" max="14607" width="10.140625" style="319" hidden="1"/>
    <col min="14608" max="14608" width="8.85546875" style="319" hidden="1"/>
    <col min="14609" max="14609" width="10" style="319" hidden="1"/>
    <col min="14610" max="14610" width="6.140625" style="319" hidden="1"/>
    <col min="14611" max="14611" width="7.42578125" style="319" hidden="1"/>
    <col min="14612" max="14612" width="6.5703125" style="319" hidden="1"/>
    <col min="14613" max="14613" width="7.28515625" style="319" hidden="1"/>
    <col min="14614" max="14614" width="8.140625" style="319" hidden="1"/>
    <col min="14615" max="14615" width="11.85546875" style="319" hidden="1"/>
    <col min="14616" max="14616" width="9.7109375" style="319" hidden="1"/>
    <col min="14617" max="14617" width="9.140625" style="319" hidden="1"/>
    <col min="14618" max="14618" width="12.85546875" style="319" hidden="1"/>
    <col min="14619" max="14859" width="9.140625" style="319" hidden="1"/>
    <col min="14860" max="14860" width="9" style="319" hidden="1"/>
    <col min="14861" max="14861" width="16.5703125" style="319" hidden="1"/>
    <col min="14862" max="14862" width="10" style="319" hidden="1"/>
    <col min="14863" max="14863" width="10.140625" style="319" hidden="1"/>
    <col min="14864" max="14864" width="8.85546875" style="319" hidden="1"/>
    <col min="14865" max="14865" width="10" style="319" hidden="1"/>
    <col min="14866" max="14866" width="6.140625" style="319" hidden="1"/>
    <col min="14867" max="14867" width="7.42578125" style="319" hidden="1"/>
    <col min="14868" max="14868" width="6.5703125" style="319" hidden="1"/>
    <col min="14869" max="14869" width="7.28515625" style="319" hidden="1"/>
    <col min="14870" max="14870" width="8.140625" style="319" hidden="1"/>
    <col min="14871" max="14871" width="11.85546875" style="319" hidden="1"/>
    <col min="14872" max="14872" width="9.7109375" style="319" hidden="1"/>
    <col min="14873" max="14873" width="9.140625" style="319" hidden="1"/>
    <col min="14874" max="14874" width="12.85546875" style="319" hidden="1"/>
    <col min="14875" max="15115" width="9.140625" style="319" hidden="1"/>
    <col min="15116" max="15116" width="9" style="319" hidden="1"/>
    <col min="15117" max="15117" width="16.5703125" style="319" hidden="1"/>
    <col min="15118" max="15118" width="10" style="319" hidden="1"/>
    <col min="15119" max="15119" width="10.140625" style="319" hidden="1"/>
    <col min="15120" max="15120" width="8.85546875" style="319" hidden="1"/>
    <col min="15121" max="15121" width="10" style="319" hidden="1"/>
    <col min="15122" max="15122" width="6.140625" style="319" hidden="1"/>
    <col min="15123" max="15123" width="7.42578125" style="319" hidden="1"/>
    <col min="15124" max="15124" width="6.5703125" style="319" hidden="1"/>
    <col min="15125" max="15125" width="7.28515625" style="319" hidden="1"/>
    <col min="15126" max="15126" width="8.140625" style="319" hidden="1"/>
    <col min="15127" max="15127" width="11.85546875" style="319" hidden="1"/>
    <col min="15128" max="15128" width="9.7109375" style="319" hidden="1"/>
    <col min="15129" max="15129" width="9.140625" style="319" hidden="1"/>
    <col min="15130" max="15130" width="12.85546875" style="319" hidden="1"/>
    <col min="15131" max="15371" width="9.140625" style="319" hidden="1"/>
    <col min="15372" max="15372" width="9" style="319" hidden="1"/>
    <col min="15373" max="15373" width="16.5703125" style="319" hidden="1"/>
    <col min="15374" max="15374" width="10" style="319" hidden="1"/>
    <col min="15375" max="15375" width="10.140625" style="319" hidden="1"/>
    <col min="15376" max="15376" width="8.85546875" style="319" hidden="1"/>
    <col min="15377" max="15377" width="10" style="319" hidden="1"/>
    <col min="15378" max="15378" width="6.140625" style="319" hidden="1"/>
    <col min="15379" max="15379" width="7.42578125" style="319" hidden="1"/>
    <col min="15380" max="15380" width="6.5703125" style="319" hidden="1"/>
    <col min="15381" max="15381" width="7.28515625" style="319" hidden="1"/>
    <col min="15382" max="15382" width="8.140625" style="319" hidden="1"/>
    <col min="15383" max="15383" width="11.85546875" style="319" hidden="1"/>
    <col min="15384" max="15384" width="9.7109375" style="319" hidden="1"/>
    <col min="15385" max="15385" width="9.140625" style="319" hidden="1"/>
    <col min="15386" max="15386" width="12.85546875" style="319" hidden="1"/>
    <col min="15387" max="15627" width="9.140625" style="319" hidden="1"/>
    <col min="15628" max="15628" width="9" style="319" hidden="1"/>
    <col min="15629" max="15629" width="16.5703125" style="319" hidden="1"/>
    <col min="15630" max="15630" width="10" style="319" hidden="1"/>
    <col min="15631" max="15631" width="10.140625" style="319" hidden="1"/>
    <col min="15632" max="15632" width="8.85546875" style="319" hidden="1"/>
    <col min="15633" max="15633" width="10" style="319" hidden="1"/>
    <col min="15634" max="15634" width="6.140625" style="319" hidden="1"/>
    <col min="15635" max="15635" width="7.42578125" style="319" hidden="1"/>
    <col min="15636" max="15636" width="6.5703125" style="319" hidden="1"/>
    <col min="15637" max="15637" width="7.28515625" style="319" hidden="1"/>
    <col min="15638" max="15638" width="8.140625" style="319" hidden="1"/>
    <col min="15639" max="15639" width="11.85546875" style="319" hidden="1"/>
    <col min="15640" max="15640" width="9.7109375" style="319" hidden="1"/>
    <col min="15641" max="15641" width="9.140625" style="319" hidden="1"/>
    <col min="15642" max="15642" width="12.85546875" style="319" hidden="1"/>
    <col min="15643" max="15883" width="9.140625" style="319" hidden="1"/>
    <col min="15884" max="15884" width="9" style="319" hidden="1"/>
    <col min="15885" max="15885" width="16.5703125" style="319" hidden="1"/>
    <col min="15886" max="15886" width="10" style="319" hidden="1"/>
    <col min="15887" max="15887" width="10.140625" style="319" hidden="1"/>
    <col min="15888" max="15888" width="8.85546875" style="319" hidden="1"/>
    <col min="15889" max="15889" width="10" style="319" hidden="1"/>
    <col min="15890" max="15890" width="6.140625" style="319" hidden="1"/>
    <col min="15891" max="15891" width="7.42578125" style="319" hidden="1"/>
    <col min="15892" max="15892" width="6.5703125" style="319" hidden="1"/>
    <col min="15893" max="15893" width="7.28515625" style="319" hidden="1"/>
    <col min="15894" max="15894" width="8.140625" style="319" hidden="1"/>
    <col min="15895" max="15895" width="11.85546875" style="319" hidden="1"/>
    <col min="15896" max="15896" width="9.7109375" style="319" hidden="1"/>
    <col min="15897" max="15897" width="9.140625" style="319" hidden="1"/>
    <col min="15898" max="15898" width="12.85546875" style="319" hidden="1"/>
    <col min="15899" max="16139" width="9.140625" style="319" hidden="1"/>
    <col min="16140" max="16140" width="9" style="319" hidden="1"/>
    <col min="16141" max="16141" width="16.5703125" style="319" hidden="1"/>
    <col min="16142" max="16142" width="10" style="319" hidden="1"/>
    <col min="16143" max="16143" width="10.140625" style="319" hidden="1"/>
    <col min="16144" max="16144" width="8.85546875" style="319" hidden="1"/>
    <col min="16145" max="16145" width="10" style="319" hidden="1"/>
    <col min="16146" max="16146" width="6.140625" style="319" hidden="1"/>
    <col min="16147" max="16147" width="7.42578125" style="319" hidden="1"/>
    <col min="16148" max="16148" width="6.5703125" style="319" hidden="1"/>
    <col min="16149" max="16149" width="7.28515625" style="319" hidden="1"/>
    <col min="16150" max="16150" width="8.140625" style="319" hidden="1"/>
    <col min="16151" max="16151" width="11.85546875" style="319" hidden="1"/>
    <col min="16152" max="16152" width="9.7109375" style="319" hidden="1"/>
    <col min="16153" max="16153" width="9.140625" style="319" hidden="1"/>
    <col min="16154" max="16155" width="12.85546875" style="319" hidden="1"/>
    <col min="16156" max="16384" width="9.140625" style="319" hidden="1"/>
  </cols>
  <sheetData>
    <row r="1" spans="1:45" s="275" customFormat="1" x14ac:dyDescent="0.25">
      <c r="A1" s="273"/>
      <c r="B1" s="274"/>
      <c r="X1" s="276"/>
      <c r="Y1" s="276" t="s">
        <v>0</v>
      </c>
      <c r="Z1" s="277" t="s">
        <v>177</v>
      </c>
      <c r="AS1" s="278" t="s">
        <v>158</v>
      </c>
    </row>
    <row r="2" spans="1:45" s="283" customFormat="1" ht="15" x14ac:dyDescent="0.2">
      <c r="A2" s="279" t="s">
        <v>1</v>
      </c>
      <c r="B2" s="280"/>
      <c r="C2" s="488"/>
      <c r="D2" s="488"/>
      <c r="E2" s="488"/>
      <c r="F2" s="488"/>
      <c r="G2" s="488"/>
      <c r="H2" s="488"/>
      <c r="I2" s="488"/>
      <c r="J2" s="488"/>
      <c r="K2" s="488"/>
      <c r="L2" s="281"/>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78" t="s">
        <v>158</v>
      </c>
    </row>
    <row r="3" spans="1:45" s="283" customFormat="1" ht="15" x14ac:dyDescent="0.2">
      <c r="A3" s="279" t="s">
        <v>3</v>
      </c>
      <c r="B3" s="280"/>
      <c r="C3" s="489"/>
      <c r="D3" s="489"/>
      <c r="E3" s="489"/>
      <c r="F3" s="489"/>
      <c r="G3" s="489"/>
      <c r="H3" s="489"/>
      <c r="I3" s="489"/>
      <c r="J3" s="489"/>
      <c r="K3" s="489"/>
      <c r="L3" s="284"/>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78" t="s">
        <v>158</v>
      </c>
    </row>
    <row r="4" spans="1:45" s="283" customFormat="1" ht="15" x14ac:dyDescent="0.2">
      <c r="A4" s="285" t="s">
        <v>4</v>
      </c>
      <c r="B4" s="286"/>
      <c r="C4" s="490"/>
      <c r="D4" s="490"/>
      <c r="E4" s="490"/>
      <c r="F4" s="490"/>
      <c r="G4" s="490"/>
      <c r="H4" s="490"/>
      <c r="I4" s="490"/>
      <c r="J4" s="490"/>
      <c r="K4" s="490"/>
      <c r="L4" s="287"/>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78" t="s">
        <v>158</v>
      </c>
    </row>
    <row r="5" spans="1:45" s="283" customFormat="1" ht="15" x14ac:dyDescent="0.2">
      <c r="A5" s="285" t="s">
        <v>5</v>
      </c>
      <c r="B5" s="286"/>
      <c r="C5" s="490"/>
      <c r="D5" s="490"/>
      <c r="E5" s="490"/>
      <c r="F5" s="490"/>
      <c r="G5" s="490"/>
      <c r="H5" s="490"/>
      <c r="I5" s="490"/>
      <c r="J5" s="490"/>
      <c r="K5" s="490"/>
      <c r="L5" s="287"/>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78" t="s">
        <v>158</v>
      </c>
    </row>
    <row r="6" spans="1:45" s="283" customFormat="1" ht="15" x14ac:dyDescent="0.2">
      <c r="A6" s="279" t="s">
        <v>6</v>
      </c>
      <c r="B6" s="280"/>
      <c r="C6" s="491"/>
      <c r="D6" s="491"/>
      <c r="E6" s="491"/>
      <c r="F6" s="491"/>
      <c r="G6" s="491"/>
      <c r="H6" s="491"/>
      <c r="I6" s="491"/>
      <c r="J6" s="491"/>
      <c r="K6" s="491"/>
      <c r="L6" s="288"/>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78" t="s">
        <v>158</v>
      </c>
    </row>
    <row r="7" spans="1:45" s="283" customFormat="1" ht="15" x14ac:dyDescent="0.2">
      <c r="A7" s="279" t="s">
        <v>7</v>
      </c>
      <c r="B7" s="280"/>
      <c r="C7" s="491"/>
      <c r="D7" s="491"/>
      <c r="E7" s="491"/>
      <c r="F7" s="491"/>
      <c r="G7" s="491"/>
      <c r="H7" s="491"/>
      <c r="I7" s="491"/>
      <c r="J7" s="491"/>
      <c r="K7" s="491"/>
      <c r="L7" s="288"/>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78" t="s">
        <v>158</v>
      </c>
    </row>
    <row r="8" spans="1:45" s="283" customFormat="1" ht="15" x14ac:dyDescent="0.2">
      <c r="A8" s="279" t="s">
        <v>8</v>
      </c>
      <c r="B8" s="280"/>
      <c r="C8" s="491"/>
      <c r="D8" s="491"/>
      <c r="E8" s="491"/>
      <c r="F8" s="491"/>
      <c r="G8" s="491"/>
      <c r="H8" s="491"/>
      <c r="I8" s="491"/>
      <c r="J8" s="491"/>
      <c r="K8" s="491"/>
      <c r="L8" s="288"/>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78" t="s">
        <v>158</v>
      </c>
    </row>
    <row r="9" spans="1:45" s="283" customFormat="1" ht="15" x14ac:dyDescent="0.2">
      <c r="A9" s="279" t="s">
        <v>157</v>
      </c>
      <c r="B9" s="280"/>
      <c r="C9" s="491"/>
      <c r="D9" s="491"/>
      <c r="E9" s="491"/>
      <c r="F9" s="491"/>
      <c r="G9" s="491"/>
      <c r="H9" s="491"/>
      <c r="I9" s="491"/>
      <c r="J9" s="491"/>
      <c r="K9" s="491"/>
      <c r="L9" s="288"/>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78" t="s">
        <v>158</v>
      </c>
    </row>
    <row r="10" spans="1:45" s="283" customFormat="1" ht="15" x14ac:dyDescent="0.2">
      <c r="A10" s="279" t="s">
        <v>9</v>
      </c>
      <c r="B10" s="280"/>
      <c r="C10" s="490"/>
      <c r="D10" s="490"/>
      <c r="E10" s="490"/>
      <c r="F10" s="490"/>
      <c r="G10" s="490"/>
      <c r="H10" s="490"/>
      <c r="I10" s="490"/>
      <c r="J10" s="490"/>
      <c r="K10" s="490"/>
      <c r="L10" s="287"/>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78" t="s">
        <v>158</v>
      </c>
    </row>
    <row r="11" spans="1:45" s="283" customFormat="1" ht="15" x14ac:dyDescent="0.2">
      <c r="A11" s="279" t="s">
        <v>10</v>
      </c>
      <c r="B11" s="280"/>
      <c r="C11" s="492"/>
      <c r="D11" s="492"/>
      <c r="E11" s="492"/>
      <c r="F11" s="492"/>
      <c r="G11" s="492"/>
      <c r="H11" s="492"/>
      <c r="I11" s="492"/>
      <c r="J11" s="492"/>
      <c r="K11" s="492"/>
      <c r="L11" s="284"/>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78" t="s">
        <v>158</v>
      </c>
    </row>
    <row r="12" spans="1:45" s="283" customFormat="1" x14ac:dyDescent="0.2">
      <c r="A12" s="279" t="s">
        <v>11</v>
      </c>
      <c r="B12" s="280"/>
      <c r="C12" s="492"/>
      <c r="D12" s="492"/>
      <c r="E12" s="492"/>
      <c r="F12" s="492"/>
      <c r="G12" s="492"/>
      <c r="H12" s="492"/>
      <c r="I12" s="492"/>
      <c r="J12" s="492"/>
      <c r="K12" s="492"/>
      <c r="L12" s="284"/>
      <c r="AS12" s="278" t="s">
        <v>158</v>
      </c>
    </row>
    <row r="13" spans="1:45" s="283" customFormat="1" ht="15.75" x14ac:dyDescent="0.25">
      <c r="A13" s="289" t="str">
        <f>IF(OR(C5="",C4=""),"",IF(AND(C4&lt;C5,YEAR(C5)=YEAR(C4)),"","Унијели сте неисправне датуме!"))</f>
        <v/>
      </c>
      <c r="B13" s="290"/>
      <c r="C13" s="291"/>
      <c r="D13" s="291"/>
      <c r="E13" s="292"/>
      <c r="F13" s="292"/>
      <c r="G13" s="293"/>
      <c r="H13" s="293"/>
      <c r="I13" s="293"/>
      <c r="J13" s="293"/>
      <c r="M13" s="294" t="str">
        <f>IF((C5=""),"",IF(DAY(C5)&lt; 28,"Унијели сте неисправан датум до!", ""))</f>
        <v/>
      </c>
      <c r="N13" s="294"/>
      <c r="AS13" s="278" t="s">
        <v>158</v>
      </c>
    </row>
    <row r="14" spans="1:45" s="295" customFormat="1" ht="38.25" customHeight="1" x14ac:dyDescent="0.25">
      <c r="A14" s="487" t="s">
        <v>544</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S14" s="278" t="s">
        <v>158</v>
      </c>
    </row>
    <row r="15" spans="1:45" s="300" customFormat="1" ht="15.75" customHeight="1" thickBot="1" x14ac:dyDescent="0.3">
      <c r="A15" s="273"/>
      <c r="B15" s="296"/>
      <c r="C15" s="297"/>
      <c r="D15" s="297"/>
      <c r="E15" s="298"/>
      <c r="F15" s="298"/>
      <c r="G15" s="299"/>
      <c r="H15" s="299"/>
      <c r="I15" s="298"/>
      <c r="J15" s="298"/>
      <c r="K15" s="298"/>
      <c r="L15" s="298"/>
      <c r="M15" s="298"/>
      <c r="N15" s="298"/>
      <c r="O15" s="298"/>
      <c r="P15" s="298"/>
      <c r="Q15" s="298"/>
      <c r="R15" s="298"/>
      <c r="S15" s="299"/>
      <c r="T15" s="299"/>
      <c r="U15" s="299"/>
      <c r="V15" s="299"/>
      <c r="W15" s="495" t="s">
        <v>12</v>
      </c>
      <c r="X15" s="495"/>
      <c r="Y15" s="495"/>
      <c r="Z15" s="495"/>
      <c r="AS15" s="278" t="s">
        <v>158</v>
      </c>
    </row>
    <row r="16" spans="1:45" s="301" customFormat="1" ht="12.75" customHeight="1" x14ac:dyDescent="0.25">
      <c r="A16" s="496" t="s">
        <v>13</v>
      </c>
      <c r="B16" s="499" t="s">
        <v>14</v>
      </c>
      <c r="C16" s="502" t="s">
        <v>558</v>
      </c>
      <c r="D16" s="502"/>
      <c r="E16" s="502" t="s">
        <v>531</v>
      </c>
      <c r="F16" s="502"/>
      <c r="G16" s="502" t="s">
        <v>160</v>
      </c>
      <c r="H16" s="502"/>
      <c r="I16" s="504" t="s">
        <v>161</v>
      </c>
      <c r="J16" s="505"/>
      <c r="K16" s="505"/>
      <c r="L16" s="505"/>
      <c r="M16" s="505"/>
      <c r="N16" s="505"/>
      <c r="O16" s="505"/>
      <c r="P16" s="505"/>
      <c r="Q16" s="505"/>
      <c r="R16" s="505"/>
      <c r="S16" s="505"/>
      <c r="T16" s="506"/>
      <c r="U16" s="507" t="s">
        <v>559</v>
      </c>
      <c r="V16" s="508"/>
      <c r="W16" s="507" t="s">
        <v>162</v>
      </c>
      <c r="X16" s="508"/>
      <c r="Y16" s="507" t="s">
        <v>167</v>
      </c>
      <c r="Z16" s="511"/>
      <c r="AS16" s="278" t="s">
        <v>158</v>
      </c>
    </row>
    <row r="17" spans="1:45" s="301" customFormat="1" ht="24.75" customHeight="1" x14ac:dyDescent="0.25">
      <c r="A17" s="497"/>
      <c r="B17" s="500"/>
      <c r="C17" s="503"/>
      <c r="D17" s="503"/>
      <c r="E17" s="503"/>
      <c r="F17" s="503"/>
      <c r="G17" s="503"/>
      <c r="H17" s="503"/>
      <c r="I17" s="513" t="s">
        <v>163</v>
      </c>
      <c r="J17" s="514"/>
      <c r="K17" s="513" t="s">
        <v>164</v>
      </c>
      <c r="L17" s="514"/>
      <c r="M17" s="513" t="s">
        <v>165</v>
      </c>
      <c r="N17" s="514"/>
      <c r="O17" s="513" t="s">
        <v>166</v>
      </c>
      <c r="P17" s="514"/>
      <c r="Q17" s="513" t="s">
        <v>168</v>
      </c>
      <c r="R17" s="514"/>
      <c r="S17" s="493" t="s">
        <v>82</v>
      </c>
      <c r="T17" s="494"/>
      <c r="U17" s="509"/>
      <c r="V17" s="510"/>
      <c r="W17" s="509"/>
      <c r="X17" s="510"/>
      <c r="Y17" s="509"/>
      <c r="Z17" s="512"/>
      <c r="AS17" s="278" t="s">
        <v>158</v>
      </c>
    </row>
    <row r="18" spans="1:45" s="301" customFormat="1" ht="34.5" customHeight="1" thickBot="1" x14ac:dyDescent="0.3">
      <c r="A18" s="498"/>
      <c r="B18" s="501"/>
      <c r="C18" s="302" t="s">
        <v>159</v>
      </c>
      <c r="D18" s="302" t="s">
        <v>67</v>
      </c>
      <c r="E18" s="302" t="s">
        <v>159</v>
      </c>
      <c r="F18" s="302" t="s">
        <v>67</v>
      </c>
      <c r="G18" s="302" t="s">
        <v>159</v>
      </c>
      <c r="H18" s="302" t="s">
        <v>67</v>
      </c>
      <c r="I18" s="302" t="s">
        <v>159</v>
      </c>
      <c r="J18" s="302" t="s">
        <v>67</v>
      </c>
      <c r="K18" s="302" t="s">
        <v>159</v>
      </c>
      <c r="L18" s="302" t="s">
        <v>67</v>
      </c>
      <c r="M18" s="302" t="s">
        <v>159</v>
      </c>
      <c r="N18" s="302" t="s">
        <v>67</v>
      </c>
      <c r="O18" s="302" t="s">
        <v>159</v>
      </c>
      <c r="P18" s="302" t="s">
        <v>67</v>
      </c>
      <c r="Q18" s="302" t="s">
        <v>159</v>
      </c>
      <c r="R18" s="302" t="s">
        <v>67</v>
      </c>
      <c r="S18" s="302" t="s">
        <v>159</v>
      </c>
      <c r="T18" s="302" t="s">
        <v>67</v>
      </c>
      <c r="U18" s="302" t="s">
        <v>159</v>
      </c>
      <c r="V18" s="302" t="s">
        <v>67</v>
      </c>
      <c r="W18" s="302" t="s">
        <v>159</v>
      </c>
      <c r="X18" s="302" t="s">
        <v>67</v>
      </c>
      <c r="Y18" s="302" t="s">
        <v>159</v>
      </c>
      <c r="Z18" s="303" t="s">
        <v>67</v>
      </c>
      <c r="AS18" s="278"/>
    </row>
    <row r="19" spans="1:45" s="278" customFormat="1" ht="21.75" thickBot="1" x14ac:dyDescent="0.3">
      <c r="A19" s="304">
        <v>1</v>
      </c>
      <c r="B19" s="305">
        <v>2</v>
      </c>
      <c r="C19" s="306">
        <v>3</v>
      </c>
      <c r="D19" s="307">
        <v>4</v>
      </c>
      <c r="E19" s="307">
        <v>5</v>
      </c>
      <c r="F19" s="307">
        <v>6</v>
      </c>
      <c r="G19" s="307" t="s">
        <v>534</v>
      </c>
      <c r="H19" s="307" t="s">
        <v>535</v>
      </c>
      <c r="I19" s="307">
        <v>9</v>
      </c>
      <c r="J19" s="307">
        <v>10</v>
      </c>
      <c r="K19" s="307">
        <v>11</v>
      </c>
      <c r="L19" s="307">
        <v>12</v>
      </c>
      <c r="M19" s="307">
        <v>13</v>
      </c>
      <c r="N19" s="307">
        <v>14</v>
      </c>
      <c r="O19" s="307">
        <v>15</v>
      </c>
      <c r="P19" s="307">
        <v>16</v>
      </c>
      <c r="Q19" s="307">
        <v>17</v>
      </c>
      <c r="R19" s="307">
        <v>18</v>
      </c>
      <c r="S19" s="308" t="s">
        <v>536</v>
      </c>
      <c r="T19" s="309" t="s">
        <v>537</v>
      </c>
      <c r="U19" s="307" t="s">
        <v>538</v>
      </c>
      <c r="V19" s="307" t="s">
        <v>539</v>
      </c>
      <c r="W19" s="307" t="s">
        <v>540</v>
      </c>
      <c r="X19" s="307" t="s">
        <v>541</v>
      </c>
      <c r="Y19" s="307" t="s">
        <v>542</v>
      </c>
      <c r="Z19" s="310" t="s">
        <v>543</v>
      </c>
      <c r="AS19" s="278" t="s">
        <v>158</v>
      </c>
    </row>
    <row r="20" spans="1:45" s="278" customFormat="1" x14ac:dyDescent="0.25">
      <c r="A20" s="311" t="s">
        <v>74</v>
      </c>
      <c r="B20" s="312" t="s">
        <v>427</v>
      </c>
      <c r="C20" s="313"/>
      <c r="D20" s="313"/>
      <c r="E20" s="313"/>
      <c r="F20" s="313"/>
      <c r="G20" s="314">
        <f>C20+E20</f>
        <v>0</v>
      </c>
      <c r="H20" s="314">
        <f>D20+F20</f>
        <v>0</v>
      </c>
      <c r="I20" s="313"/>
      <c r="J20" s="313"/>
      <c r="K20" s="313"/>
      <c r="L20" s="313"/>
      <c r="M20" s="313"/>
      <c r="N20" s="313"/>
      <c r="O20" s="313"/>
      <c r="P20" s="313"/>
      <c r="Q20" s="313"/>
      <c r="R20" s="313"/>
      <c r="S20" s="314">
        <f>I20+K20+M20+O20+Q20</f>
        <v>0</v>
      </c>
      <c r="T20" s="314">
        <f>J20+L20+N20+P20+R20</f>
        <v>0</v>
      </c>
      <c r="U20" s="314">
        <f>G20-S20</f>
        <v>0</v>
      </c>
      <c r="V20" s="314">
        <f>H20-T20</f>
        <v>0</v>
      </c>
      <c r="W20" s="313"/>
      <c r="X20" s="313"/>
      <c r="Y20" s="313"/>
      <c r="Z20" s="313"/>
    </row>
    <row r="21" spans="1:45" s="278" customFormat="1" x14ac:dyDescent="0.25">
      <c r="A21" s="311" t="s">
        <v>75</v>
      </c>
      <c r="B21" s="312" t="s">
        <v>428</v>
      </c>
      <c r="C21" s="313"/>
      <c r="D21" s="313"/>
      <c r="E21" s="313"/>
      <c r="F21" s="313"/>
      <c r="G21" s="315">
        <f>C21+E21</f>
        <v>0</v>
      </c>
      <c r="H21" s="314">
        <f t="shared" ref="H21:H44" si="0">D21+F21</f>
        <v>0</v>
      </c>
      <c r="I21" s="313"/>
      <c r="J21" s="313"/>
      <c r="K21" s="313"/>
      <c r="L21" s="313"/>
      <c r="M21" s="313"/>
      <c r="N21" s="313"/>
      <c r="O21" s="313"/>
      <c r="P21" s="313"/>
      <c r="Q21" s="313"/>
      <c r="R21" s="313"/>
      <c r="S21" s="314">
        <f t="shared" ref="S21:T44" si="1">I21+K21+M21+O21+Q21</f>
        <v>0</v>
      </c>
      <c r="T21" s="314">
        <f t="shared" si="1"/>
        <v>0</v>
      </c>
      <c r="U21" s="314">
        <f t="shared" ref="U21:V44" si="2">G21-S21</f>
        <v>0</v>
      </c>
      <c r="V21" s="314">
        <f t="shared" si="2"/>
        <v>0</v>
      </c>
      <c r="W21" s="313"/>
      <c r="X21" s="313"/>
      <c r="Y21" s="313"/>
      <c r="Z21" s="313"/>
    </row>
    <row r="22" spans="1:45" s="278" customFormat="1" ht="25.5" customHeight="1" x14ac:dyDescent="0.25">
      <c r="A22" s="311" t="s">
        <v>76</v>
      </c>
      <c r="B22" s="312" t="s">
        <v>483</v>
      </c>
      <c r="C22" s="313"/>
      <c r="D22" s="313"/>
      <c r="E22" s="313"/>
      <c r="F22" s="313"/>
      <c r="G22" s="315">
        <f t="shared" ref="G22:G44" si="3">C22+E22</f>
        <v>0</v>
      </c>
      <c r="H22" s="314">
        <f t="shared" si="0"/>
        <v>0</v>
      </c>
      <c r="I22" s="313"/>
      <c r="J22" s="313"/>
      <c r="K22" s="313"/>
      <c r="L22" s="313"/>
      <c r="M22" s="313"/>
      <c r="N22" s="313"/>
      <c r="O22" s="313"/>
      <c r="P22" s="313"/>
      <c r="Q22" s="313"/>
      <c r="R22" s="313"/>
      <c r="S22" s="314">
        <f t="shared" si="1"/>
        <v>0</v>
      </c>
      <c r="T22" s="314">
        <f t="shared" si="1"/>
        <v>0</v>
      </c>
      <c r="U22" s="314">
        <f t="shared" si="2"/>
        <v>0</v>
      </c>
      <c r="V22" s="314">
        <f t="shared" si="2"/>
        <v>0</v>
      </c>
      <c r="W22" s="313"/>
      <c r="X22" s="313"/>
      <c r="Y22" s="313"/>
      <c r="Z22" s="313"/>
    </row>
    <row r="23" spans="1:45" s="278" customFormat="1" x14ac:dyDescent="0.25">
      <c r="A23" s="311" t="s">
        <v>77</v>
      </c>
      <c r="B23" s="312" t="s">
        <v>78</v>
      </c>
      <c r="C23" s="316"/>
      <c r="D23" s="316"/>
      <c r="E23" s="316"/>
      <c r="F23" s="313"/>
      <c r="G23" s="314">
        <f t="shared" si="3"/>
        <v>0</v>
      </c>
      <c r="H23" s="314">
        <f t="shared" si="0"/>
        <v>0</v>
      </c>
      <c r="I23" s="316"/>
      <c r="J23" s="316"/>
      <c r="K23" s="316"/>
      <c r="L23" s="316"/>
      <c r="M23" s="316"/>
      <c r="N23" s="316"/>
      <c r="O23" s="316"/>
      <c r="P23" s="316"/>
      <c r="Q23" s="316"/>
      <c r="R23" s="313"/>
      <c r="S23" s="314">
        <f t="shared" si="1"/>
        <v>0</v>
      </c>
      <c r="T23" s="314">
        <f t="shared" si="1"/>
        <v>0</v>
      </c>
      <c r="U23" s="314">
        <f t="shared" si="2"/>
        <v>0</v>
      </c>
      <c r="V23" s="314">
        <f t="shared" si="2"/>
        <v>0</v>
      </c>
      <c r="W23" s="316"/>
      <c r="X23" s="316"/>
      <c r="Y23" s="316"/>
      <c r="Z23" s="316"/>
    </row>
    <row r="24" spans="1:45" s="278" customFormat="1" x14ac:dyDescent="0.25">
      <c r="A24" s="311" t="s">
        <v>79</v>
      </c>
      <c r="B24" s="312" t="s">
        <v>474</v>
      </c>
      <c r="C24" s="316"/>
      <c r="D24" s="316"/>
      <c r="E24" s="316"/>
      <c r="F24" s="316"/>
      <c r="G24" s="315">
        <f t="shared" si="3"/>
        <v>0</v>
      </c>
      <c r="H24" s="314">
        <f t="shared" si="0"/>
        <v>0</v>
      </c>
      <c r="I24" s="316"/>
      <c r="J24" s="316"/>
      <c r="K24" s="316"/>
      <c r="L24" s="316"/>
      <c r="M24" s="316"/>
      <c r="N24" s="316"/>
      <c r="O24" s="316"/>
      <c r="P24" s="316"/>
      <c r="Q24" s="316"/>
      <c r="R24" s="316"/>
      <c r="S24" s="314">
        <f t="shared" si="1"/>
        <v>0</v>
      </c>
      <c r="T24" s="314">
        <f t="shared" si="1"/>
        <v>0</v>
      </c>
      <c r="U24" s="314">
        <f t="shared" si="2"/>
        <v>0</v>
      </c>
      <c r="V24" s="314">
        <f t="shared" si="2"/>
        <v>0</v>
      </c>
      <c r="W24" s="316"/>
      <c r="X24" s="316"/>
      <c r="Y24" s="316"/>
      <c r="Z24" s="316"/>
    </row>
    <row r="25" spans="1:45" x14ac:dyDescent="0.25">
      <c r="A25" s="317" t="s">
        <v>80</v>
      </c>
      <c r="B25" s="318" t="s">
        <v>484</v>
      </c>
      <c r="C25" s="316"/>
      <c r="D25" s="316"/>
      <c r="E25" s="316"/>
      <c r="F25" s="316"/>
      <c r="G25" s="315">
        <f t="shared" si="3"/>
        <v>0</v>
      </c>
      <c r="H25" s="314">
        <f t="shared" si="0"/>
        <v>0</v>
      </c>
      <c r="I25" s="316"/>
      <c r="J25" s="316"/>
      <c r="K25" s="316"/>
      <c r="L25" s="316"/>
      <c r="M25" s="316"/>
      <c r="N25" s="316"/>
      <c r="O25" s="316"/>
      <c r="P25" s="316"/>
      <c r="Q25" s="316"/>
      <c r="R25" s="316"/>
      <c r="S25" s="314">
        <f t="shared" si="1"/>
        <v>0</v>
      </c>
      <c r="T25" s="314">
        <f t="shared" si="1"/>
        <v>0</v>
      </c>
      <c r="U25" s="314">
        <f t="shared" si="2"/>
        <v>0</v>
      </c>
      <c r="V25" s="314">
        <f t="shared" si="2"/>
        <v>0</v>
      </c>
      <c r="W25" s="316"/>
      <c r="X25" s="316"/>
      <c r="Y25" s="316"/>
      <c r="Z25" s="316"/>
      <c r="AA25" s="319"/>
    </row>
    <row r="26" spans="1:45" x14ac:dyDescent="0.25">
      <c r="A26" s="320" t="s">
        <v>49</v>
      </c>
      <c r="B26" s="321" t="s">
        <v>487</v>
      </c>
      <c r="C26" s="316">
        <f>SUM(C20:C25)</f>
        <v>0</v>
      </c>
      <c r="D26" s="316">
        <f t="shared" ref="D26:Z26" si="4">SUM(D20:D25)</f>
        <v>0</v>
      </c>
      <c r="E26" s="316">
        <f t="shared" si="4"/>
        <v>0</v>
      </c>
      <c r="F26" s="316">
        <f t="shared" si="4"/>
        <v>0</v>
      </c>
      <c r="G26" s="316">
        <f t="shared" si="4"/>
        <v>0</v>
      </c>
      <c r="H26" s="316">
        <f t="shared" si="4"/>
        <v>0</v>
      </c>
      <c r="I26" s="316">
        <f t="shared" si="4"/>
        <v>0</v>
      </c>
      <c r="J26" s="316">
        <f t="shared" si="4"/>
        <v>0</v>
      </c>
      <c r="K26" s="316">
        <f t="shared" si="4"/>
        <v>0</v>
      </c>
      <c r="L26" s="316">
        <f t="shared" si="4"/>
        <v>0</v>
      </c>
      <c r="M26" s="316">
        <f t="shared" si="4"/>
        <v>0</v>
      </c>
      <c r="N26" s="316">
        <f t="shared" si="4"/>
        <v>0</v>
      </c>
      <c r="O26" s="316">
        <f t="shared" si="4"/>
        <v>0</v>
      </c>
      <c r="P26" s="316">
        <f t="shared" si="4"/>
        <v>0</v>
      </c>
      <c r="Q26" s="316">
        <f t="shared" si="4"/>
        <v>0</v>
      </c>
      <c r="R26" s="316">
        <f t="shared" si="4"/>
        <v>0</v>
      </c>
      <c r="S26" s="316">
        <f t="shared" si="4"/>
        <v>0</v>
      </c>
      <c r="T26" s="316">
        <f t="shared" si="4"/>
        <v>0</v>
      </c>
      <c r="U26" s="316">
        <f t="shared" si="4"/>
        <v>0</v>
      </c>
      <c r="V26" s="316">
        <f t="shared" si="4"/>
        <v>0</v>
      </c>
      <c r="W26" s="316">
        <f t="shared" si="4"/>
        <v>0</v>
      </c>
      <c r="X26" s="316">
        <f t="shared" si="4"/>
        <v>0</v>
      </c>
      <c r="Y26" s="316">
        <f t="shared" si="4"/>
        <v>0</v>
      </c>
      <c r="Z26" s="316">
        <f t="shared" si="4"/>
        <v>0</v>
      </c>
      <c r="AA26" s="319"/>
    </row>
    <row r="27" spans="1:45" x14ac:dyDescent="0.25">
      <c r="A27" s="311" t="s">
        <v>429</v>
      </c>
      <c r="B27" s="312" t="s">
        <v>430</v>
      </c>
      <c r="C27" s="316"/>
      <c r="D27" s="316"/>
      <c r="E27" s="316"/>
      <c r="F27" s="313"/>
      <c r="G27" s="314">
        <f t="shared" si="3"/>
        <v>0</v>
      </c>
      <c r="H27" s="314">
        <f t="shared" si="0"/>
        <v>0</v>
      </c>
      <c r="I27" s="316"/>
      <c r="J27" s="316"/>
      <c r="K27" s="316"/>
      <c r="L27" s="316"/>
      <c r="M27" s="316"/>
      <c r="N27" s="316"/>
      <c r="O27" s="316"/>
      <c r="P27" s="316"/>
      <c r="Q27" s="316"/>
      <c r="R27" s="313"/>
      <c r="S27" s="314">
        <f t="shared" si="1"/>
        <v>0</v>
      </c>
      <c r="T27" s="314">
        <f t="shared" si="1"/>
        <v>0</v>
      </c>
      <c r="U27" s="314">
        <f t="shared" si="2"/>
        <v>0</v>
      </c>
      <c r="V27" s="314">
        <f t="shared" si="2"/>
        <v>0</v>
      </c>
      <c r="W27" s="316"/>
      <c r="X27" s="316"/>
      <c r="Y27" s="316"/>
      <c r="Z27" s="316"/>
      <c r="AA27" s="319"/>
    </row>
    <row r="28" spans="1:45" ht="22.5" x14ac:dyDescent="0.25">
      <c r="A28" s="311" t="s">
        <v>431</v>
      </c>
      <c r="B28" s="312" t="s">
        <v>432</v>
      </c>
      <c r="C28" s="316"/>
      <c r="D28" s="316"/>
      <c r="E28" s="316"/>
      <c r="F28" s="313"/>
      <c r="G28" s="314">
        <f t="shared" si="3"/>
        <v>0</v>
      </c>
      <c r="H28" s="314">
        <f t="shared" si="0"/>
        <v>0</v>
      </c>
      <c r="I28" s="316"/>
      <c r="J28" s="316"/>
      <c r="K28" s="316"/>
      <c r="L28" s="316"/>
      <c r="M28" s="316"/>
      <c r="N28" s="316"/>
      <c r="O28" s="316"/>
      <c r="P28" s="316"/>
      <c r="Q28" s="316"/>
      <c r="R28" s="313"/>
      <c r="S28" s="314">
        <f t="shared" si="1"/>
        <v>0</v>
      </c>
      <c r="T28" s="314">
        <f t="shared" si="1"/>
        <v>0</v>
      </c>
      <c r="U28" s="314">
        <f t="shared" si="2"/>
        <v>0</v>
      </c>
      <c r="V28" s="314">
        <f t="shared" si="2"/>
        <v>0</v>
      </c>
      <c r="W28" s="316"/>
      <c r="X28" s="316"/>
      <c r="Y28" s="316"/>
      <c r="Z28" s="316"/>
      <c r="AA28" s="319"/>
    </row>
    <row r="29" spans="1:45" x14ac:dyDescent="0.25">
      <c r="A29" s="311" t="s">
        <v>433</v>
      </c>
      <c r="B29" s="312" t="s">
        <v>434</v>
      </c>
      <c r="C29" s="316"/>
      <c r="D29" s="316"/>
      <c r="E29" s="316"/>
      <c r="F29" s="313"/>
      <c r="G29" s="314">
        <f t="shared" si="3"/>
        <v>0</v>
      </c>
      <c r="H29" s="314">
        <f t="shared" si="0"/>
        <v>0</v>
      </c>
      <c r="I29" s="316"/>
      <c r="J29" s="316"/>
      <c r="K29" s="316"/>
      <c r="L29" s="316"/>
      <c r="M29" s="316"/>
      <c r="N29" s="316"/>
      <c r="O29" s="316"/>
      <c r="P29" s="316"/>
      <c r="Q29" s="316"/>
      <c r="R29" s="313"/>
      <c r="S29" s="314">
        <f t="shared" si="1"/>
        <v>0</v>
      </c>
      <c r="T29" s="314">
        <f t="shared" si="1"/>
        <v>0</v>
      </c>
      <c r="U29" s="314">
        <f t="shared" si="2"/>
        <v>0</v>
      </c>
      <c r="V29" s="314">
        <f t="shared" si="2"/>
        <v>0</v>
      </c>
      <c r="W29" s="316"/>
      <c r="X29" s="316"/>
      <c r="Y29" s="316"/>
      <c r="Z29" s="316"/>
      <c r="AA29" s="319"/>
    </row>
    <row r="30" spans="1:45" x14ac:dyDescent="0.25">
      <c r="A30" s="322" t="s">
        <v>51</v>
      </c>
      <c r="B30" s="323" t="s">
        <v>488</v>
      </c>
      <c r="C30" s="316">
        <f>SUM(C27:C29)</f>
        <v>0</v>
      </c>
      <c r="D30" s="316">
        <f t="shared" ref="D30:Z30" si="5">SUM(D27:D29)</f>
        <v>0</v>
      </c>
      <c r="E30" s="316">
        <f t="shared" si="5"/>
        <v>0</v>
      </c>
      <c r="F30" s="316">
        <f t="shared" si="5"/>
        <v>0</v>
      </c>
      <c r="G30" s="316">
        <f t="shared" si="5"/>
        <v>0</v>
      </c>
      <c r="H30" s="316">
        <f t="shared" si="5"/>
        <v>0</v>
      </c>
      <c r="I30" s="316">
        <f t="shared" si="5"/>
        <v>0</v>
      </c>
      <c r="J30" s="316">
        <f t="shared" si="5"/>
        <v>0</v>
      </c>
      <c r="K30" s="316">
        <f t="shared" si="5"/>
        <v>0</v>
      </c>
      <c r="L30" s="316">
        <f t="shared" si="5"/>
        <v>0</v>
      </c>
      <c r="M30" s="316">
        <f t="shared" si="5"/>
        <v>0</v>
      </c>
      <c r="N30" s="316">
        <f t="shared" si="5"/>
        <v>0</v>
      </c>
      <c r="O30" s="316">
        <f t="shared" si="5"/>
        <v>0</v>
      </c>
      <c r="P30" s="316">
        <f t="shared" si="5"/>
        <v>0</v>
      </c>
      <c r="Q30" s="316">
        <f t="shared" si="5"/>
        <v>0</v>
      </c>
      <c r="R30" s="316">
        <f t="shared" si="5"/>
        <v>0</v>
      </c>
      <c r="S30" s="316">
        <f t="shared" si="5"/>
        <v>0</v>
      </c>
      <c r="T30" s="316">
        <f t="shared" si="5"/>
        <v>0</v>
      </c>
      <c r="U30" s="316">
        <f t="shared" si="5"/>
        <v>0</v>
      </c>
      <c r="V30" s="316">
        <f t="shared" si="5"/>
        <v>0</v>
      </c>
      <c r="W30" s="316">
        <f t="shared" si="5"/>
        <v>0</v>
      </c>
      <c r="X30" s="316">
        <f t="shared" si="5"/>
        <v>0</v>
      </c>
      <c r="Y30" s="316">
        <f t="shared" si="5"/>
        <v>0</v>
      </c>
      <c r="Z30" s="316">
        <f t="shared" si="5"/>
        <v>0</v>
      </c>
      <c r="AA30" s="319"/>
    </row>
    <row r="31" spans="1:45" ht="22.5" x14ac:dyDescent="0.25">
      <c r="A31" s="311" t="s">
        <v>435</v>
      </c>
      <c r="B31" s="312" t="s">
        <v>518</v>
      </c>
      <c r="C31" s="316"/>
      <c r="D31" s="316"/>
      <c r="E31" s="316"/>
      <c r="F31" s="313"/>
      <c r="G31" s="314">
        <f t="shared" si="3"/>
        <v>0</v>
      </c>
      <c r="H31" s="314">
        <f t="shared" si="0"/>
        <v>0</v>
      </c>
      <c r="I31" s="316"/>
      <c r="J31" s="316"/>
      <c r="K31" s="316"/>
      <c r="L31" s="316"/>
      <c r="M31" s="316"/>
      <c r="N31" s="316"/>
      <c r="O31" s="316"/>
      <c r="P31" s="316"/>
      <c r="Q31" s="316"/>
      <c r="R31" s="313"/>
      <c r="S31" s="314">
        <f t="shared" si="1"/>
        <v>0</v>
      </c>
      <c r="T31" s="314">
        <f t="shared" si="1"/>
        <v>0</v>
      </c>
      <c r="U31" s="314">
        <f t="shared" si="2"/>
        <v>0</v>
      </c>
      <c r="V31" s="314">
        <f t="shared" si="2"/>
        <v>0</v>
      </c>
      <c r="W31" s="316"/>
      <c r="X31" s="316"/>
      <c r="Y31" s="316"/>
      <c r="Z31" s="316"/>
      <c r="AA31" s="319"/>
    </row>
    <row r="32" spans="1:45" ht="22.5" x14ac:dyDescent="0.25">
      <c r="A32" s="311" t="s">
        <v>436</v>
      </c>
      <c r="B32" s="312" t="s">
        <v>437</v>
      </c>
      <c r="C32" s="316"/>
      <c r="D32" s="316"/>
      <c r="E32" s="316"/>
      <c r="F32" s="313"/>
      <c r="G32" s="314">
        <f t="shared" si="3"/>
        <v>0</v>
      </c>
      <c r="H32" s="314">
        <f t="shared" si="0"/>
        <v>0</v>
      </c>
      <c r="I32" s="316"/>
      <c r="J32" s="316"/>
      <c r="K32" s="316"/>
      <c r="L32" s="316"/>
      <c r="M32" s="316"/>
      <c r="N32" s="316"/>
      <c r="O32" s="316"/>
      <c r="P32" s="316"/>
      <c r="Q32" s="316"/>
      <c r="R32" s="313"/>
      <c r="S32" s="314">
        <f t="shared" si="1"/>
        <v>0</v>
      </c>
      <c r="T32" s="314">
        <f t="shared" si="1"/>
        <v>0</v>
      </c>
      <c r="U32" s="314">
        <f t="shared" si="2"/>
        <v>0</v>
      </c>
      <c r="V32" s="314">
        <f t="shared" si="2"/>
        <v>0</v>
      </c>
      <c r="W32" s="316"/>
      <c r="X32" s="316"/>
      <c r="Y32" s="316"/>
      <c r="Z32" s="316"/>
      <c r="AA32" s="319"/>
    </row>
    <row r="33" spans="1:27" ht="22.5" x14ac:dyDescent="0.25">
      <c r="A33" s="311" t="s">
        <v>438</v>
      </c>
      <c r="B33" s="312" t="s">
        <v>439</v>
      </c>
      <c r="C33" s="316"/>
      <c r="D33" s="316"/>
      <c r="E33" s="316"/>
      <c r="F33" s="313"/>
      <c r="G33" s="314">
        <f t="shared" si="3"/>
        <v>0</v>
      </c>
      <c r="H33" s="314">
        <f t="shared" si="0"/>
        <v>0</v>
      </c>
      <c r="I33" s="316"/>
      <c r="J33" s="316"/>
      <c r="K33" s="316"/>
      <c r="L33" s="316"/>
      <c r="M33" s="316"/>
      <c r="N33" s="316"/>
      <c r="O33" s="316"/>
      <c r="P33" s="316"/>
      <c r="Q33" s="316"/>
      <c r="R33" s="313"/>
      <c r="S33" s="314">
        <f t="shared" si="1"/>
        <v>0</v>
      </c>
      <c r="T33" s="314">
        <f t="shared" si="1"/>
        <v>0</v>
      </c>
      <c r="U33" s="314">
        <f t="shared" si="2"/>
        <v>0</v>
      </c>
      <c r="V33" s="314">
        <f t="shared" si="2"/>
        <v>0</v>
      </c>
      <c r="W33" s="316"/>
      <c r="X33" s="316"/>
      <c r="Y33" s="316"/>
      <c r="Z33" s="316"/>
      <c r="AA33" s="319"/>
    </row>
    <row r="34" spans="1:27" s="210" customFormat="1" ht="24" customHeight="1" x14ac:dyDescent="0.25">
      <c r="A34" s="320" t="s">
        <v>52</v>
      </c>
      <c r="B34" s="324" t="s">
        <v>519</v>
      </c>
      <c r="C34" s="325">
        <f>SUM(C31:C33)</f>
        <v>0</v>
      </c>
      <c r="D34" s="325">
        <f t="shared" ref="D34:Z34" si="6">SUM(D31:D33)</f>
        <v>0</v>
      </c>
      <c r="E34" s="325">
        <f t="shared" si="6"/>
        <v>0</v>
      </c>
      <c r="F34" s="325">
        <f t="shared" si="6"/>
        <v>0</v>
      </c>
      <c r="G34" s="325">
        <f t="shared" si="6"/>
        <v>0</v>
      </c>
      <c r="H34" s="325">
        <f t="shared" si="6"/>
        <v>0</v>
      </c>
      <c r="I34" s="325">
        <f t="shared" si="6"/>
        <v>0</v>
      </c>
      <c r="J34" s="325">
        <f t="shared" si="6"/>
        <v>0</v>
      </c>
      <c r="K34" s="325">
        <f t="shared" si="6"/>
        <v>0</v>
      </c>
      <c r="L34" s="325">
        <f t="shared" si="6"/>
        <v>0</v>
      </c>
      <c r="M34" s="325">
        <f t="shared" si="6"/>
        <v>0</v>
      </c>
      <c r="N34" s="325">
        <f t="shared" si="6"/>
        <v>0</v>
      </c>
      <c r="O34" s="325">
        <f t="shared" si="6"/>
        <v>0</v>
      </c>
      <c r="P34" s="325">
        <f t="shared" si="6"/>
        <v>0</v>
      </c>
      <c r="Q34" s="325">
        <f t="shared" si="6"/>
        <v>0</v>
      </c>
      <c r="R34" s="325">
        <f t="shared" si="6"/>
        <v>0</v>
      </c>
      <c r="S34" s="325">
        <f t="shared" si="6"/>
        <v>0</v>
      </c>
      <c r="T34" s="325">
        <f t="shared" si="6"/>
        <v>0</v>
      </c>
      <c r="U34" s="325">
        <f t="shared" si="6"/>
        <v>0</v>
      </c>
      <c r="V34" s="325">
        <f t="shared" si="6"/>
        <v>0</v>
      </c>
      <c r="W34" s="325">
        <f t="shared" si="6"/>
        <v>0</v>
      </c>
      <c r="X34" s="325">
        <f t="shared" si="6"/>
        <v>0</v>
      </c>
      <c r="Y34" s="325">
        <f t="shared" si="6"/>
        <v>0</v>
      </c>
      <c r="Z34" s="325">
        <f t="shared" si="6"/>
        <v>0</v>
      </c>
    </row>
    <row r="35" spans="1:27" s="210" customFormat="1" ht="17.25" customHeight="1" x14ac:dyDescent="0.25">
      <c r="A35" s="320" t="s">
        <v>440</v>
      </c>
      <c r="B35" s="321" t="s">
        <v>441</v>
      </c>
      <c r="C35" s="325"/>
      <c r="D35" s="325"/>
      <c r="E35" s="325"/>
      <c r="F35" s="325"/>
      <c r="G35" s="325">
        <f>C35+E35</f>
        <v>0</v>
      </c>
      <c r="H35" s="314">
        <f t="shared" si="0"/>
        <v>0</v>
      </c>
      <c r="I35" s="325"/>
      <c r="J35" s="325"/>
      <c r="K35" s="325"/>
      <c r="L35" s="325"/>
      <c r="M35" s="325"/>
      <c r="N35" s="325"/>
      <c r="O35" s="325"/>
      <c r="P35" s="325"/>
      <c r="Q35" s="325"/>
      <c r="R35" s="326"/>
      <c r="S35" s="314">
        <f t="shared" si="1"/>
        <v>0</v>
      </c>
      <c r="T35" s="314">
        <f t="shared" si="1"/>
        <v>0</v>
      </c>
      <c r="U35" s="314">
        <f t="shared" si="2"/>
        <v>0</v>
      </c>
      <c r="V35" s="314">
        <f t="shared" si="2"/>
        <v>0</v>
      </c>
      <c r="W35" s="325"/>
      <c r="X35" s="325"/>
      <c r="Y35" s="325"/>
      <c r="Z35" s="325"/>
    </row>
    <row r="36" spans="1:27" ht="34.5" customHeight="1" x14ac:dyDescent="0.25">
      <c r="A36" s="317" t="s">
        <v>442</v>
      </c>
      <c r="B36" s="318" t="s">
        <v>520</v>
      </c>
      <c r="C36" s="316"/>
      <c r="D36" s="316"/>
      <c r="E36" s="316"/>
      <c r="F36" s="313"/>
      <c r="G36" s="314">
        <f t="shared" si="3"/>
        <v>0</v>
      </c>
      <c r="H36" s="314">
        <f t="shared" si="0"/>
        <v>0</v>
      </c>
      <c r="I36" s="316"/>
      <c r="J36" s="316"/>
      <c r="K36" s="316"/>
      <c r="L36" s="316"/>
      <c r="M36" s="316"/>
      <c r="N36" s="316"/>
      <c r="O36" s="316"/>
      <c r="P36" s="316"/>
      <c r="Q36" s="316"/>
      <c r="R36" s="313"/>
      <c r="S36" s="314">
        <f t="shared" si="1"/>
        <v>0</v>
      </c>
      <c r="T36" s="314">
        <f t="shared" si="1"/>
        <v>0</v>
      </c>
      <c r="U36" s="314">
        <f t="shared" si="2"/>
        <v>0</v>
      </c>
      <c r="V36" s="314">
        <f t="shared" si="2"/>
        <v>0</v>
      </c>
      <c r="W36" s="316"/>
      <c r="X36" s="316"/>
      <c r="Y36" s="316"/>
      <c r="Z36" s="316"/>
      <c r="AA36" s="319"/>
    </row>
    <row r="37" spans="1:27" ht="33" customHeight="1" x14ac:dyDescent="0.25">
      <c r="A37" s="317" t="s">
        <v>443</v>
      </c>
      <c r="B37" s="318" t="s">
        <v>521</v>
      </c>
      <c r="C37" s="316"/>
      <c r="D37" s="316"/>
      <c r="E37" s="316"/>
      <c r="F37" s="313"/>
      <c r="G37" s="314">
        <f t="shared" si="3"/>
        <v>0</v>
      </c>
      <c r="H37" s="314">
        <f t="shared" si="0"/>
        <v>0</v>
      </c>
      <c r="I37" s="316"/>
      <c r="J37" s="316"/>
      <c r="K37" s="316"/>
      <c r="L37" s="316"/>
      <c r="M37" s="316"/>
      <c r="N37" s="316"/>
      <c r="O37" s="316"/>
      <c r="P37" s="316"/>
      <c r="Q37" s="316"/>
      <c r="R37" s="313"/>
      <c r="S37" s="314">
        <f t="shared" si="1"/>
        <v>0</v>
      </c>
      <c r="T37" s="314">
        <f t="shared" si="1"/>
        <v>0</v>
      </c>
      <c r="U37" s="314">
        <f t="shared" si="2"/>
        <v>0</v>
      </c>
      <c r="V37" s="314">
        <f t="shared" si="2"/>
        <v>0</v>
      </c>
      <c r="W37" s="316"/>
      <c r="X37" s="316"/>
      <c r="Y37" s="316"/>
      <c r="Z37" s="316"/>
      <c r="AA37" s="319"/>
    </row>
    <row r="38" spans="1:27" ht="45" x14ac:dyDescent="0.25">
      <c r="A38" s="317" t="s">
        <v>444</v>
      </c>
      <c r="B38" s="318" t="s">
        <v>522</v>
      </c>
      <c r="C38" s="316"/>
      <c r="D38" s="316"/>
      <c r="E38" s="316"/>
      <c r="F38" s="313"/>
      <c r="G38" s="314">
        <f t="shared" si="3"/>
        <v>0</v>
      </c>
      <c r="H38" s="314">
        <f t="shared" si="0"/>
        <v>0</v>
      </c>
      <c r="I38" s="316"/>
      <c r="J38" s="316"/>
      <c r="K38" s="316"/>
      <c r="L38" s="316"/>
      <c r="M38" s="316"/>
      <c r="N38" s="316"/>
      <c r="O38" s="316"/>
      <c r="P38" s="316"/>
      <c r="Q38" s="316"/>
      <c r="R38" s="313"/>
      <c r="S38" s="314">
        <f t="shared" si="1"/>
        <v>0</v>
      </c>
      <c r="T38" s="314">
        <f t="shared" si="1"/>
        <v>0</v>
      </c>
      <c r="U38" s="314">
        <f t="shared" si="2"/>
        <v>0</v>
      </c>
      <c r="V38" s="314">
        <f t="shared" si="2"/>
        <v>0</v>
      </c>
      <c r="W38" s="316"/>
      <c r="X38" s="316"/>
      <c r="Y38" s="316"/>
      <c r="Z38" s="316"/>
      <c r="AA38" s="319"/>
    </row>
    <row r="39" spans="1:27" ht="36.75" customHeight="1" x14ac:dyDescent="0.25">
      <c r="A39" s="317" t="s">
        <v>445</v>
      </c>
      <c r="B39" s="318" t="s">
        <v>523</v>
      </c>
      <c r="C39" s="316"/>
      <c r="D39" s="316"/>
      <c r="E39" s="316"/>
      <c r="F39" s="313"/>
      <c r="G39" s="314">
        <f t="shared" si="3"/>
        <v>0</v>
      </c>
      <c r="H39" s="314">
        <f t="shared" si="0"/>
        <v>0</v>
      </c>
      <c r="I39" s="316"/>
      <c r="J39" s="316"/>
      <c r="K39" s="316"/>
      <c r="L39" s="316"/>
      <c r="M39" s="316"/>
      <c r="N39" s="316"/>
      <c r="O39" s="316"/>
      <c r="P39" s="316"/>
      <c r="Q39" s="316"/>
      <c r="R39" s="313"/>
      <c r="S39" s="314">
        <f t="shared" si="1"/>
        <v>0</v>
      </c>
      <c r="T39" s="314">
        <f t="shared" si="1"/>
        <v>0</v>
      </c>
      <c r="U39" s="314">
        <f t="shared" si="2"/>
        <v>0</v>
      </c>
      <c r="V39" s="314">
        <f t="shared" si="2"/>
        <v>0</v>
      </c>
      <c r="W39" s="316"/>
      <c r="X39" s="316"/>
      <c r="Y39" s="316"/>
      <c r="Z39" s="316"/>
      <c r="AA39" s="319"/>
    </row>
    <row r="40" spans="1:27" ht="33.75" x14ac:dyDescent="0.25">
      <c r="A40" s="317" t="s">
        <v>446</v>
      </c>
      <c r="B40" s="318" t="s">
        <v>530</v>
      </c>
      <c r="C40" s="316"/>
      <c r="D40" s="316"/>
      <c r="E40" s="316"/>
      <c r="F40" s="313"/>
      <c r="G40" s="314">
        <f t="shared" si="3"/>
        <v>0</v>
      </c>
      <c r="H40" s="314">
        <f t="shared" si="0"/>
        <v>0</v>
      </c>
      <c r="I40" s="316"/>
      <c r="J40" s="316"/>
      <c r="K40" s="316"/>
      <c r="L40" s="316"/>
      <c r="M40" s="316"/>
      <c r="N40" s="316"/>
      <c r="O40" s="316"/>
      <c r="P40" s="316"/>
      <c r="Q40" s="316"/>
      <c r="R40" s="313"/>
      <c r="S40" s="314">
        <f t="shared" si="1"/>
        <v>0</v>
      </c>
      <c r="T40" s="314">
        <f t="shared" si="1"/>
        <v>0</v>
      </c>
      <c r="U40" s="314">
        <f t="shared" si="2"/>
        <v>0</v>
      </c>
      <c r="V40" s="314">
        <f t="shared" si="2"/>
        <v>0</v>
      </c>
      <c r="W40" s="316"/>
      <c r="X40" s="316"/>
      <c r="Y40" s="316"/>
      <c r="Z40" s="316"/>
      <c r="AA40" s="319"/>
    </row>
    <row r="41" spans="1:27" ht="24" customHeight="1" x14ac:dyDescent="0.25">
      <c r="A41" s="320" t="s">
        <v>485</v>
      </c>
      <c r="B41" s="321" t="s">
        <v>490</v>
      </c>
      <c r="C41" s="325">
        <f>SUM(C36:C40)</f>
        <v>0</v>
      </c>
      <c r="D41" s="325">
        <f t="shared" ref="D41:Z41" si="7">SUM(D36:D40)</f>
        <v>0</v>
      </c>
      <c r="E41" s="325">
        <f t="shared" si="7"/>
        <v>0</v>
      </c>
      <c r="F41" s="325">
        <f t="shared" si="7"/>
        <v>0</v>
      </c>
      <c r="G41" s="325">
        <f t="shared" si="7"/>
        <v>0</v>
      </c>
      <c r="H41" s="325">
        <f t="shared" si="7"/>
        <v>0</v>
      </c>
      <c r="I41" s="325">
        <f t="shared" si="7"/>
        <v>0</v>
      </c>
      <c r="J41" s="325">
        <f t="shared" si="7"/>
        <v>0</v>
      </c>
      <c r="K41" s="325">
        <f t="shared" si="7"/>
        <v>0</v>
      </c>
      <c r="L41" s="325">
        <f t="shared" si="7"/>
        <v>0</v>
      </c>
      <c r="M41" s="325">
        <f t="shared" si="7"/>
        <v>0</v>
      </c>
      <c r="N41" s="325">
        <f t="shared" si="7"/>
        <v>0</v>
      </c>
      <c r="O41" s="325">
        <f t="shared" si="7"/>
        <v>0</v>
      </c>
      <c r="P41" s="325">
        <f t="shared" si="7"/>
        <v>0</v>
      </c>
      <c r="Q41" s="325">
        <f t="shared" si="7"/>
        <v>0</v>
      </c>
      <c r="R41" s="325">
        <f t="shared" si="7"/>
        <v>0</v>
      </c>
      <c r="S41" s="325">
        <f t="shared" si="7"/>
        <v>0</v>
      </c>
      <c r="T41" s="325">
        <f t="shared" si="7"/>
        <v>0</v>
      </c>
      <c r="U41" s="325">
        <f t="shared" si="7"/>
        <v>0</v>
      </c>
      <c r="V41" s="325">
        <f t="shared" si="7"/>
        <v>0</v>
      </c>
      <c r="W41" s="325">
        <f t="shared" si="7"/>
        <v>0</v>
      </c>
      <c r="X41" s="325">
        <f t="shared" si="7"/>
        <v>0</v>
      </c>
      <c r="Y41" s="325">
        <f t="shared" si="7"/>
        <v>0</v>
      </c>
      <c r="Z41" s="325">
        <f t="shared" si="7"/>
        <v>0</v>
      </c>
      <c r="AA41" s="319"/>
    </row>
    <row r="42" spans="1:27" x14ac:dyDescent="0.25">
      <c r="A42" s="320" t="s">
        <v>447</v>
      </c>
      <c r="B42" s="321" t="s">
        <v>448</v>
      </c>
      <c r="C42" s="325"/>
      <c r="D42" s="325"/>
      <c r="E42" s="325"/>
      <c r="F42" s="326"/>
      <c r="G42" s="327">
        <f t="shared" si="3"/>
        <v>0</v>
      </c>
      <c r="H42" s="314">
        <f t="shared" si="0"/>
        <v>0</v>
      </c>
      <c r="I42" s="325"/>
      <c r="J42" s="325"/>
      <c r="K42" s="325"/>
      <c r="L42" s="325"/>
      <c r="M42" s="325"/>
      <c r="N42" s="325"/>
      <c r="O42" s="325"/>
      <c r="P42" s="325"/>
      <c r="Q42" s="325"/>
      <c r="R42" s="326"/>
      <c r="S42" s="314">
        <f t="shared" si="1"/>
        <v>0</v>
      </c>
      <c r="T42" s="314">
        <f t="shared" si="1"/>
        <v>0</v>
      </c>
      <c r="U42" s="314">
        <f t="shared" si="2"/>
        <v>0</v>
      </c>
      <c r="V42" s="314">
        <f t="shared" si="2"/>
        <v>0</v>
      </c>
      <c r="W42" s="325"/>
      <c r="X42" s="325"/>
      <c r="Y42" s="325"/>
      <c r="Z42" s="325"/>
      <c r="AA42" s="319"/>
    </row>
    <row r="43" spans="1:27" ht="26.25" customHeight="1" x14ac:dyDescent="0.25">
      <c r="A43" s="320" t="s">
        <v>449</v>
      </c>
      <c r="B43" s="321" t="s">
        <v>486</v>
      </c>
      <c r="C43" s="325"/>
      <c r="D43" s="325"/>
      <c r="E43" s="325"/>
      <c r="F43" s="326"/>
      <c r="G43" s="327">
        <f t="shared" si="3"/>
        <v>0</v>
      </c>
      <c r="H43" s="314">
        <f t="shared" si="0"/>
        <v>0</v>
      </c>
      <c r="I43" s="325"/>
      <c r="J43" s="325"/>
      <c r="K43" s="325"/>
      <c r="L43" s="325"/>
      <c r="M43" s="325"/>
      <c r="N43" s="325"/>
      <c r="O43" s="325"/>
      <c r="P43" s="325"/>
      <c r="Q43" s="325"/>
      <c r="R43" s="326"/>
      <c r="S43" s="314">
        <f t="shared" si="1"/>
        <v>0</v>
      </c>
      <c r="T43" s="314">
        <f t="shared" si="1"/>
        <v>0</v>
      </c>
      <c r="U43" s="314">
        <f t="shared" si="2"/>
        <v>0</v>
      </c>
      <c r="V43" s="314">
        <f t="shared" si="2"/>
        <v>0</v>
      </c>
      <c r="W43" s="325"/>
      <c r="X43" s="325"/>
      <c r="Y43" s="325"/>
      <c r="Z43" s="325"/>
      <c r="AA43" s="319"/>
    </row>
    <row r="44" spans="1:27" ht="24.75" customHeight="1" x14ac:dyDescent="0.25">
      <c r="A44" s="320" t="s">
        <v>450</v>
      </c>
      <c r="B44" s="321" t="s">
        <v>451</v>
      </c>
      <c r="C44" s="325"/>
      <c r="D44" s="325"/>
      <c r="E44" s="325"/>
      <c r="F44" s="326"/>
      <c r="G44" s="327">
        <f t="shared" si="3"/>
        <v>0</v>
      </c>
      <c r="H44" s="314">
        <f t="shared" si="0"/>
        <v>0</v>
      </c>
      <c r="I44" s="325"/>
      <c r="J44" s="325"/>
      <c r="K44" s="325"/>
      <c r="L44" s="325"/>
      <c r="M44" s="325"/>
      <c r="N44" s="325"/>
      <c r="O44" s="325"/>
      <c r="P44" s="325"/>
      <c r="Q44" s="325"/>
      <c r="R44" s="326"/>
      <c r="S44" s="314">
        <f t="shared" si="1"/>
        <v>0</v>
      </c>
      <c r="T44" s="314">
        <f t="shared" si="1"/>
        <v>0</v>
      </c>
      <c r="U44" s="314">
        <f t="shared" si="2"/>
        <v>0</v>
      </c>
      <c r="V44" s="314">
        <f t="shared" si="2"/>
        <v>0</v>
      </c>
      <c r="W44" s="325"/>
      <c r="X44" s="325"/>
      <c r="Y44" s="325"/>
      <c r="Z44" s="325"/>
      <c r="AA44" s="319"/>
    </row>
    <row r="45" spans="1:27" s="210" customFormat="1" x14ac:dyDescent="0.25">
      <c r="A45" s="328"/>
      <c r="B45" s="329" t="s">
        <v>54</v>
      </c>
      <c r="C45" s="330">
        <f>C26+C30+C34+C35+C41+C42+C43+C44</f>
        <v>0</v>
      </c>
      <c r="D45" s="330">
        <f t="shared" ref="D45:Z45" si="8">D26+D30+D34+D35+D41+D42+D43+D44</f>
        <v>0</v>
      </c>
      <c r="E45" s="330">
        <f t="shared" si="8"/>
        <v>0</v>
      </c>
      <c r="F45" s="330">
        <f t="shared" si="8"/>
        <v>0</v>
      </c>
      <c r="G45" s="330">
        <f t="shared" si="8"/>
        <v>0</v>
      </c>
      <c r="H45" s="330">
        <f t="shared" si="8"/>
        <v>0</v>
      </c>
      <c r="I45" s="330">
        <f t="shared" si="8"/>
        <v>0</v>
      </c>
      <c r="J45" s="330">
        <f t="shared" si="8"/>
        <v>0</v>
      </c>
      <c r="K45" s="330">
        <f t="shared" si="8"/>
        <v>0</v>
      </c>
      <c r="L45" s="330">
        <f t="shared" si="8"/>
        <v>0</v>
      </c>
      <c r="M45" s="330">
        <f t="shared" si="8"/>
        <v>0</v>
      </c>
      <c r="N45" s="330">
        <f t="shared" si="8"/>
        <v>0</v>
      </c>
      <c r="O45" s="330">
        <f t="shared" si="8"/>
        <v>0</v>
      </c>
      <c r="P45" s="330">
        <f t="shared" si="8"/>
        <v>0</v>
      </c>
      <c r="Q45" s="330">
        <f t="shared" si="8"/>
        <v>0</v>
      </c>
      <c r="R45" s="330">
        <f t="shared" si="8"/>
        <v>0</v>
      </c>
      <c r="S45" s="330">
        <f t="shared" si="8"/>
        <v>0</v>
      </c>
      <c r="T45" s="330">
        <f t="shared" si="8"/>
        <v>0</v>
      </c>
      <c r="U45" s="330">
        <f t="shared" si="8"/>
        <v>0</v>
      </c>
      <c r="V45" s="330">
        <f t="shared" si="8"/>
        <v>0</v>
      </c>
      <c r="W45" s="330">
        <f t="shared" si="8"/>
        <v>0</v>
      </c>
      <c r="X45" s="330">
        <f t="shared" si="8"/>
        <v>0</v>
      </c>
      <c r="Y45" s="330">
        <f t="shared" si="8"/>
        <v>0</v>
      </c>
      <c r="Z45" s="330">
        <f t="shared" si="8"/>
        <v>0</v>
      </c>
    </row>
    <row r="46" spans="1:27" x14ac:dyDescent="0.25"/>
    <row r="47" spans="1:27" x14ac:dyDescent="0.25"/>
    <row r="48" spans="1:27" x14ac:dyDescent="0.25"/>
    <row r="49" spans="27:27" x14ac:dyDescent="0.25"/>
    <row r="50" spans="27:27" x14ac:dyDescent="0.25"/>
    <row r="51" spans="27:27" x14ac:dyDescent="0.25"/>
    <row r="52" spans="27:27" x14ac:dyDescent="0.25"/>
    <row r="53" spans="27:27" x14ac:dyDescent="0.25"/>
    <row r="54" spans="27:27" x14ac:dyDescent="0.25"/>
    <row r="55" spans="27:27" x14ac:dyDescent="0.25">
      <c r="AA55" s="319"/>
    </row>
    <row r="56" spans="27:27" x14ac:dyDescent="0.25">
      <c r="AA56" s="319"/>
    </row>
    <row r="57" spans="27:27" x14ac:dyDescent="0.25">
      <c r="AA57" s="319"/>
    </row>
    <row r="58" spans="27:27" x14ac:dyDescent="0.25">
      <c r="AA58" s="319"/>
    </row>
    <row r="59" spans="27:27" x14ac:dyDescent="0.25">
      <c r="AA59" s="319"/>
    </row>
    <row r="60" spans="27:27" x14ac:dyDescent="0.25">
      <c r="AA60" s="319"/>
    </row>
    <row r="61" spans="27:27" x14ac:dyDescent="0.25">
      <c r="AA61" s="319"/>
    </row>
    <row r="62" spans="27:27" x14ac:dyDescent="0.25">
      <c r="AA62" s="319"/>
    </row>
    <row r="63" spans="27:27" ht="12.75" hidden="1" customHeight="1" x14ac:dyDescent="0.25"/>
    <row r="64" spans="27:2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28">
    <mergeCell ref="S17:T17"/>
    <mergeCell ref="W15:Z15"/>
    <mergeCell ref="A16:A18"/>
    <mergeCell ref="B16:B18"/>
    <mergeCell ref="C16:D17"/>
    <mergeCell ref="E16:F17"/>
    <mergeCell ref="G16:H17"/>
    <mergeCell ref="I16:T16"/>
    <mergeCell ref="U16:V17"/>
    <mergeCell ref="W16:X17"/>
    <mergeCell ref="Y16:Z17"/>
    <mergeCell ref="I17:J17"/>
    <mergeCell ref="K17:L17"/>
    <mergeCell ref="M17:N17"/>
    <mergeCell ref="O17:P17"/>
    <mergeCell ref="Q17:R17"/>
    <mergeCell ref="A14:Z14"/>
    <mergeCell ref="C2:K2"/>
    <mergeCell ref="C3:K3"/>
    <mergeCell ref="C4:K4"/>
    <mergeCell ref="C5:K5"/>
    <mergeCell ref="C6:K6"/>
    <mergeCell ref="C7:K7"/>
    <mergeCell ref="C8:K8"/>
    <mergeCell ref="C9:K9"/>
    <mergeCell ref="C10:K10"/>
    <mergeCell ref="C11:K11"/>
    <mergeCell ref="C12:K12"/>
  </mergeCells>
  <dataValidations count="4">
    <dataValidation type="decimal" operator="greaterThanOrEqual" allowBlank="1" showInputMessage="1" showErrorMessage="1" sqref="C20:Z45" xr:uid="{A09C42FC-A523-43DB-A6D7-FC640F6CFEEE}">
      <formula1>0</formula1>
    </dataValidation>
    <dataValidation operator="greaterThan" allowBlank="1" showInputMessage="1" showErrorMessage="1" sqref="C4:L5 C10:L10" xr:uid="{4974EF7F-AC60-469F-AC9C-6655B022FCFD}"/>
    <dataValidation operator="greaterThanOrEqual" allowBlank="1" showInputMessage="1" showErrorMessage="1" sqref="C7:L9" xr:uid="{D9797336-0BA5-4F0C-97FE-FBA054CCBA63}"/>
    <dataValidation type="whole" operator="greaterThanOrEqual" allowBlank="1" showInputMessage="1" showErrorMessage="1" sqref="C6:L6" xr:uid="{1F636DB9-1B0C-4D39-908F-C67C912DCC2D}">
      <formula1>0</formula1>
    </dataValidation>
  </dataValidation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A38BA-859E-46F2-8BC7-D5064862CFCD}">
  <sheetPr>
    <tabColor rgb="FFFF0000"/>
  </sheetPr>
  <dimension ref="A1:P37"/>
  <sheetViews>
    <sheetView showZeros="0" topLeftCell="A5" zoomScaleNormal="100" workbookViewId="0">
      <selection activeCell="B31" sqref="B31"/>
    </sheetView>
  </sheetViews>
  <sheetFormatPr defaultRowHeight="15" x14ac:dyDescent="0.25"/>
  <cols>
    <col min="1" max="1" width="8.7109375" style="337" customWidth="1"/>
    <col min="2" max="2" width="25.85546875" style="337" customWidth="1"/>
    <col min="3" max="3" width="8.42578125" style="337" bestFit="1" customWidth="1"/>
    <col min="4" max="4" width="12" style="337" customWidth="1"/>
    <col min="5" max="5" width="8.42578125" style="337" bestFit="1" customWidth="1"/>
    <col min="6" max="6" width="12" style="337" customWidth="1"/>
    <col min="7" max="7" width="8.42578125" style="337" bestFit="1" customWidth="1"/>
    <col min="8" max="8" width="12" style="337" customWidth="1"/>
    <col min="9" max="9" width="8.42578125" style="337" bestFit="1" customWidth="1"/>
    <col min="10" max="10" width="5.140625" style="337" bestFit="1" customWidth="1"/>
    <col min="11" max="11" width="8.42578125" style="337" bestFit="1" customWidth="1"/>
    <col min="12" max="12" width="5.140625" style="337" bestFit="1" customWidth="1"/>
    <col min="13" max="13" width="8.42578125" style="337" bestFit="1" customWidth="1"/>
    <col min="14" max="14" width="5.140625" style="337" bestFit="1" customWidth="1"/>
    <col min="15" max="15" width="9.5703125" style="337" bestFit="1" customWidth="1"/>
    <col min="16" max="16" width="10.42578125" style="337" bestFit="1" customWidth="1"/>
    <col min="17" max="16384" width="9.140625" style="337"/>
  </cols>
  <sheetData>
    <row r="1" spans="1:16" x14ac:dyDescent="0.25">
      <c r="A1" s="332"/>
      <c r="B1" s="333"/>
      <c r="C1" s="334"/>
      <c r="D1" s="335"/>
      <c r="E1" s="335"/>
      <c r="F1" s="335"/>
      <c r="G1" s="335"/>
      <c r="H1" s="335"/>
      <c r="I1" s="335"/>
      <c r="J1" s="335"/>
      <c r="K1" s="336"/>
      <c r="L1" s="336"/>
      <c r="M1" s="336"/>
      <c r="N1" s="336"/>
      <c r="O1" s="208" t="s">
        <v>0</v>
      </c>
      <c r="P1" s="209" t="s">
        <v>545</v>
      </c>
    </row>
    <row r="2" spans="1:16" x14ac:dyDescent="0.25">
      <c r="A2" s="522" t="s">
        <v>1</v>
      </c>
      <c r="B2" s="522"/>
      <c r="C2" s="338" t="s">
        <v>2</v>
      </c>
      <c r="D2" s="338"/>
      <c r="E2" s="338"/>
      <c r="F2" s="338"/>
      <c r="G2" s="338"/>
      <c r="H2" s="338"/>
      <c r="I2" s="338"/>
      <c r="J2" s="338"/>
      <c r="K2" s="338"/>
      <c r="L2" s="338"/>
      <c r="M2" s="338"/>
      <c r="N2" s="338"/>
      <c r="O2" s="338"/>
      <c r="P2" s="339"/>
    </row>
    <row r="3" spans="1:16" x14ac:dyDescent="0.25">
      <c r="A3" s="522" t="s">
        <v>3</v>
      </c>
      <c r="B3" s="522"/>
      <c r="C3" s="523" t="s">
        <v>2</v>
      </c>
      <c r="D3" s="523"/>
      <c r="E3" s="523"/>
      <c r="F3" s="523"/>
      <c r="G3" s="523"/>
      <c r="H3" s="523"/>
      <c r="I3" s="523"/>
      <c r="J3" s="523"/>
      <c r="K3" s="523"/>
      <c r="L3" s="523"/>
      <c r="M3" s="523"/>
      <c r="N3" s="523"/>
      <c r="O3" s="523"/>
      <c r="P3" s="339"/>
    </row>
    <row r="4" spans="1:16" x14ac:dyDescent="0.25">
      <c r="A4" s="522" t="s">
        <v>81</v>
      </c>
      <c r="B4" s="522"/>
      <c r="C4" s="524"/>
      <c r="D4" s="524"/>
      <c r="E4" s="524"/>
      <c r="F4" s="524"/>
      <c r="G4" s="524"/>
      <c r="H4" s="524"/>
      <c r="I4" s="524"/>
      <c r="J4" s="524"/>
      <c r="K4" s="524"/>
      <c r="L4" s="524"/>
      <c r="M4" s="524"/>
      <c r="N4" s="524"/>
      <c r="O4" s="524"/>
      <c r="P4" s="339"/>
    </row>
    <row r="5" spans="1:16" x14ac:dyDescent="0.25">
      <c r="A5" s="522" t="s">
        <v>6</v>
      </c>
      <c r="B5" s="522"/>
      <c r="C5" s="527"/>
      <c r="D5" s="527"/>
      <c r="E5" s="527"/>
      <c r="F5" s="527"/>
      <c r="G5" s="527"/>
      <c r="H5" s="527"/>
      <c r="I5" s="527"/>
      <c r="J5" s="527"/>
      <c r="K5" s="527"/>
      <c r="L5" s="527"/>
      <c r="M5" s="527"/>
      <c r="N5" s="527"/>
      <c r="O5" s="527"/>
      <c r="P5" s="339"/>
    </row>
    <row r="6" spans="1:16" x14ac:dyDescent="0.25">
      <c r="A6" s="522" t="s">
        <v>7</v>
      </c>
      <c r="B6" s="522"/>
      <c r="C6" s="523" t="s">
        <v>2</v>
      </c>
      <c r="D6" s="523"/>
      <c r="E6" s="523"/>
      <c r="F6" s="523"/>
      <c r="G6" s="523"/>
      <c r="H6" s="523"/>
      <c r="I6" s="523"/>
      <c r="J6" s="523"/>
      <c r="K6" s="523"/>
      <c r="L6" s="523"/>
      <c r="M6" s="523"/>
      <c r="N6" s="523"/>
      <c r="O6" s="523"/>
      <c r="P6" s="339"/>
    </row>
    <row r="7" spans="1:16" x14ac:dyDescent="0.25">
      <c r="A7" s="522" t="s">
        <v>8</v>
      </c>
      <c r="B7" s="522"/>
      <c r="C7" s="523" t="s">
        <v>2</v>
      </c>
      <c r="D7" s="523"/>
      <c r="E7" s="523"/>
      <c r="F7" s="523"/>
      <c r="G7" s="523"/>
      <c r="H7" s="523"/>
      <c r="I7" s="523"/>
      <c r="J7" s="523"/>
      <c r="K7" s="523"/>
      <c r="L7" s="523"/>
      <c r="M7" s="523"/>
      <c r="N7" s="523"/>
      <c r="O7" s="523"/>
      <c r="P7" s="339"/>
    </row>
    <row r="8" spans="1:16" x14ac:dyDescent="0.25">
      <c r="A8" s="522" t="s">
        <v>157</v>
      </c>
      <c r="B8" s="522"/>
      <c r="C8" s="523" t="s">
        <v>2</v>
      </c>
      <c r="D8" s="523"/>
      <c r="E8" s="523"/>
      <c r="F8" s="523"/>
      <c r="G8" s="523"/>
      <c r="H8" s="523"/>
      <c r="I8" s="523"/>
      <c r="J8" s="523"/>
      <c r="K8" s="523"/>
      <c r="L8" s="523"/>
      <c r="M8" s="523"/>
      <c r="N8" s="523"/>
      <c r="O8" s="523"/>
      <c r="P8" s="339"/>
    </row>
    <row r="9" spans="1:16" x14ac:dyDescent="0.25">
      <c r="A9" s="522" t="s">
        <v>9</v>
      </c>
      <c r="B9" s="522"/>
      <c r="C9" s="524"/>
      <c r="D9" s="524"/>
      <c r="E9" s="524"/>
      <c r="F9" s="524"/>
      <c r="G9" s="524"/>
      <c r="H9" s="524"/>
      <c r="I9" s="524"/>
      <c r="J9" s="524"/>
      <c r="K9" s="524"/>
      <c r="L9" s="524"/>
      <c r="M9" s="524"/>
      <c r="N9" s="524"/>
      <c r="O9" s="524"/>
      <c r="P9" s="339"/>
    </row>
    <row r="10" spans="1:16" x14ac:dyDescent="0.25">
      <c r="A10" s="340" t="s">
        <v>10</v>
      </c>
      <c r="B10" s="340"/>
      <c r="C10" s="341" t="s">
        <v>2</v>
      </c>
      <c r="D10" s="342"/>
      <c r="E10" s="342"/>
      <c r="F10" s="342"/>
      <c r="G10" s="342"/>
      <c r="H10" s="342"/>
      <c r="I10" s="342"/>
      <c r="J10" s="342"/>
      <c r="K10" s="342"/>
      <c r="L10" s="342"/>
      <c r="M10" s="342"/>
      <c r="N10" s="342"/>
      <c r="O10" s="342"/>
      <c r="P10" s="339"/>
    </row>
    <row r="11" spans="1:16" x14ac:dyDescent="0.25">
      <c r="A11" s="522" t="s">
        <v>11</v>
      </c>
      <c r="B11" s="522"/>
      <c r="C11" s="523" t="s">
        <v>2</v>
      </c>
      <c r="D11" s="523"/>
      <c r="E11" s="523"/>
      <c r="F11" s="523"/>
      <c r="G11" s="523"/>
      <c r="H11" s="523"/>
      <c r="I11" s="523"/>
      <c r="J11" s="523"/>
      <c r="K11" s="523"/>
      <c r="L11" s="523"/>
      <c r="M11" s="523"/>
      <c r="N11" s="523"/>
      <c r="O11" s="523"/>
      <c r="P11" s="339"/>
    </row>
    <row r="12" spans="1:16" x14ac:dyDescent="0.25">
      <c r="A12" s="340"/>
      <c r="B12" s="340"/>
      <c r="C12" s="343"/>
      <c r="D12" s="343"/>
      <c r="E12" s="343"/>
      <c r="F12" s="343"/>
      <c r="G12" s="343"/>
      <c r="H12" s="343"/>
      <c r="I12" s="343"/>
      <c r="J12" s="343"/>
      <c r="K12" s="343"/>
      <c r="L12" s="343"/>
      <c r="M12" s="343"/>
      <c r="N12" s="343"/>
      <c r="O12" s="343"/>
      <c r="P12" s="339"/>
    </row>
    <row r="13" spans="1:16" ht="33" customHeight="1" x14ac:dyDescent="0.25">
      <c r="A13" s="525" t="s">
        <v>472</v>
      </c>
      <c r="B13" s="526"/>
      <c r="C13" s="526"/>
      <c r="D13" s="526"/>
      <c r="E13" s="526"/>
      <c r="F13" s="526"/>
      <c r="G13" s="526"/>
      <c r="H13" s="526"/>
      <c r="I13" s="526"/>
      <c r="J13" s="526"/>
      <c r="K13" s="526"/>
      <c r="L13" s="526"/>
      <c r="M13" s="526"/>
      <c r="N13" s="526"/>
      <c r="O13" s="526"/>
      <c r="P13" s="526"/>
    </row>
    <row r="14" spans="1:16" ht="15.75" thickBot="1" x14ac:dyDescent="0.3">
      <c r="A14" s="332"/>
      <c r="B14" s="344"/>
      <c r="C14" s="345"/>
      <c r="D14" s="345"/>
      <c r="E14" s="345"/>
      <c r="F14" s="345"/>
      <c r="G14" s="345"/>
      <c r="H14" s="345"/>
      <c r="I14" s="345"/>
      <c r="J14" s="345"/>
      <c r="K14" s="346"/>
      <c r="L14" s="346"/>
      <c r="M14" s="346"/>
      <c r="N14" s="346"/>
      <c r="O14" s="346"/>
      <c r="P14" s="347" t="s">
        <v>12</v>
      </c>
    </row>
    <row r="15" spans="1:16" ht="21.75" customHeight="1" x14ac:dyDescent="0.25">
      <c r="A15" s="517" t="s">
        <v>13</v>
      </c>
      <c r="B15" s="520" t="s">
        <v>14</v>
      </c>
      <c r="C15" s="520" t="s">
        <v>458</v>
      </c>
      <c r="D15" s="520"/>
      <c r="E15" s="520"/>
      <c r="F15" s="520"/>
      <c r="G15" s="520"/>
      <c r="H15" s="520"/>
      <c r="I15" s="520"/>
      <c r="J15" s="520"/>
      <c r="K15" s="520"/>
      <c r="L15" s="520"/>
      <c r="M15" s="520"/>
      <c r="N15" s="520"/>
      <c r="O15" s="520"/>
      <c r="P15" s="520"/>
    </row>
    <row r="16" spans="1:16" ht="44.25" customHeight="1" x14ac:dyDescent="0.25">
      <c r="A16" s="518"/>
      <c r="B16" s="515"/>
      <c r="C16" s="515" t="s">
        <v>533</v>
      </c>
      <c r="D16" s="515"/>
      <c r="E16" s="515" t="s">
        <v>532</v>
      </c>
      <c r="F16" s="515"/>
      <c r="G16" s="515" t="s">
        <v>459</v>
      </c>
      <c r="H16" s="515"/>
      <c r="I16" s="515" t="s">
        <v>460</v>
      </c>
      <c r="J16" s="515"/>
      <c r="K16" s="515" t="s">
        <v>461</v>
      </c>
      <c r="L16" s="515"/>
      <c r="M16" s="516" t="s">
        <v>462</v>
      </c>
      <c r="N16" s="516"/>
      <c r="O16" s="515" t="s">
        <v>463</v>
      </c>
      <c r="P16" s="515"/>
    </row>
    <row r="17" spans="1:16" ht="29.25" customHeight="1" thickBot="1" x14ac:dyDescent="0.3">
      <c r="A17" s="519"/>
      <c r="B17" s="521"/>
      <c r="C17" s="348" t="s">
        <v>464</v>
      </c>
      <c r="D17" s="348" t="s">
        <v>67</v>
      </c>
      <c r="E17" s="348" t="s">
        <v>464</v>
      </c>
      <c r="F17" s="348" t="s">
        <v>67</v>
      </c>
      <c r="G17" s="348" t="s">
        <v>464</v>
      </c>
      <c r="H17" s="348" t="s">
        <v>67</v>
      </c>
      <c r="I17" s="348" t="s">
        <v>464</v>
      </c>
      <c r="J17" s="348" t="s">
        <v>67</v>
      </c>
      <c r="K17" s="348" t="s">
        <v>464</v>
      </c>
      <c r="L17" s="348" t="s">
        <v>67</v>
      </c>
      <c r="M17" s="348" t="s">
        <v>464</v>
      </c>
      <c r="N17" s="348" t="s">
        <v>67</v>
      </c>
      <c r="O17" s="348" t="s">
        <v>464</v>
      </c>
      <c r="P17" s="348" t="s">
        <v>67</v>
      </c>
    </row>
    <row r="18" spans="1:16" ht="23.25" thickBot="1" x14ac:dyDescent="0.3">
      <c r="A18" s="349">
        <v>1</v>
      </c>
      <c r="B18" s="350">
        <v>2</v>
      </c>
      <c r="C18" s="350">
        <v>3</v>
      </c>
      <c r="D18" s="350">
        <v>4</v>
      </c>
      <c r="E18" s="350">
        <v>5</v>
      </c>
      <c r="F18" s="350">
        <v>6</v>
      </c>
      <c r="G18" s="350">
        <v>7</v>
      </c>
      <c r="H18" s="350">
        <v>8</v>
      </c>
      <c r="I18" s="350">
        <v>9</v>
      </c>
      <c r="J18" s="350">
        <v>10</v>
      </c>
      <c r="K18" s="350">
        <v>11</v>
      </c>
      <c r="L18" s="350">
        <v>12</v>
      </c>
      <c r="M18" s="350">
        <v>13</v>
      </c>
      <c r="N18" s="350">
        <v>14</v>
      </c>
      <c r="O18" s="350" t="s">
        <v>465</v>
      </c>
      <c r="P18" s="350" t="s">
        <v>466</v>
      </c>
    </row>
    <row r="19" spans="1:16" x14ac:dyDescent="0.25">
      <c r="A19" s="351" t="s">
        <v>18</v>
      </c>
      <c r="B19" s="352" t="s">
        <v>19</v>
      </c>
      <c r="C19" s="353"/>
      <c r="D19" s="353"/>
      <c r="E19" s="353"/>
      <c r="F19" s="353"/>
      <c r="G19" s="353"/>
      <c r="H19" s="353"/>
      <c r="I19" s="353"/>
      <c r="J19" s="353"/>
      <c r="K19" s="353"/>
      <c r="L19" s="353"/>
      <c r="M19" s="353"/>
      <c r="N19" s="353"/>
      <c r="O19" s="354">
        <f>C19+E19-G19-I19-K19</f>
        <v>0</v>
      </c>
      <c r="P19" s="354">
        <f>D19+F19-H19-J19-L19+N19</f>
        <v>0</v>
      </c>
    </row>
    <row r="20" spans="1:16" x14ac:dyDescent="0.25">
      <c r="A20" s="355" t="s">
        <v>20</v>
      </c>
      <c r="B20" s="356" t="s">
        <v>21</v>
      </c>
      <c r="C20" s="357"/>
      <c r="D20" s="357"/>
      <c r="E20" s="357"/>
      <c r="F20" s="357"/>
      <c r="G20" s="357"/>
      <c r="H20" s="357"/>
      <c r="I20" s="357"/>
      <c r="J20" s="357"/>
      <c r="K20" s="357"/>
      <c r="L20" s="357"/>
      <c r="M20" s="357"/>
      <c r="N20" s="357"/>
      <c r="O20" s="354">
        <f t="shared" ref="O20:O36" si="0">C20+E20-G20-I20-K20</f>
        <v>0</v>
      </c>
      <c r="P20" s="354">
        <f t="shared" ref="P20:P36" si="1">D20+F20-H20-J20-L20+N20</f>
        <v>0</v>
      </c>
    </row>
    <row r="21" spans="1:16" ht="33.75" x14ac:dyDescent="0.25">
      <c r="A21" s="355" t="s">
        <v>22</v>
      </c>
      <c r="B21" s="358" t="s">
        <v>504</v>
      </c>
      <c r="C21" s="357"/>
      <c r="D21" s="357"/>
      <c r="E21" s="357"/>
      <c r="F21" s="357"/>
      <c r="G21" s="357"/>
      <c r="H21" s="357"/>
      <c r="I21" s="357"/>
      <c r="J21" s="357"/>
      <c r="K21" s="357"/>
      <c r="L21" s="357"/>
      <c r="M21" s="357"/>
      <c r="N21" s="357"/>
      <c r="O21" s="354">
        <f t="shared" si="0"/>
        <v>0</v>
      </c>
      <c r="P21" s="354">
        <f t="shared" si="1"/>
        <v>0</v>
      </c>
    </row>
    <row r="22" spans="1:16" ht="22.5" x14ac:dyDescent="0.25">
      <c r="A22" s="355" t="s">
        <v>23</v>
      </c>
      <c r="B22" s="356" t="s">
        <v>24</v>
      </c>
      <c r="C22" s="357"/>
      <c r="D22" s="357"/>
      <c r="E22" s="357"/>
      <c r="F22" s="357"/>
      <c r="G22" s="357"/>
      <c r="H22" s="357"/>
      <c r="I22" s="357"/>
      <c r="J22" s="357"/>
      <c r="K22" s="357"/>
      <c r="L22" s="357"/>
      <c r="M22" s="357"/>
      <c r="N22" s="357"/>
      <c r="O22" s="354">
        <f t="shared" si="0"/>
        <v>0</v>
      </c>
      <c r="P22" s="354">
        <f t="shared" si="1"/>
        <v>0</v>
      </c>
    </row>
    <row r="23" spans="1:16" x14ac:dyDescent="0.25">
      <c r="A23" s="355" t="s">
        <v>25</v>
      </c>
      <c r="B23" s="356" t="s">
        <v>26</v>
      </c>
      <c r="C23" s="357"/>
      <c r="D23" s="357"/>
      <c r="E23" s="357"/>
      <c r="F23" s="357"/>
      <c r="G23" s="357"/>
      <c r="H23" s="357"/>
      <c r="I23" s="357"/>
      <c r="J23" s="357"/>
      <c r="K23" s="357"/>
      <c r="L23" s="357"/>
      <c r="M23" s="357"/>
      <c r="N23" s="357"/>
      <c r="O23" s="354">
        <f t="shared" si="0"/>
        <v>0</v>
      </c>
      <c r="P23" s="354">
        <f t="shared" si="1"/>
        <v>0</v>
      </c>
    </row>
    <row r="24" spans="1:16" x14ac:dyDescent="0.25">
      <c r="A24" s="355" t="s">
        <v>27</v>
      </c>
      <c r="B24" s="356" t="s">
        <v>28</v>
      </c>
      <c r="C24" s="357"/>
      <c r="D24" s="357"/>
      <c r="E24" s="357"/>
      <c r="F24" s="357"/>
      <c r="G24" s="357"/>
      <c r="H24" s="357"/>
      <c r="I24" s="357"/>
      <c r="J24" s="357"/>
      <c r="K24" s="357"/>
      <c r="L24" s="357"/>
      <c r="M24" s="357"/>
      <c r="N24" s="357"/>
      <c r="O24" s="354">
        <f t="shared" si="0"/>
        <v>0</v>
      </c>
      <c r="P24" s="354">
        <f t="shared" si="1"/>
        <v>0</v>
      </c>
    </row>
    <row r="25" spans="1:16" x14ac:dyDescent="0.25">
      <c r="A25" s="355" t="s">
        <v>29</v>
      </c>
      <c r="B25" s="356" t="s">
        <v>30</v>
      </c>
      <c r="C25" s="357"/>
      <c r="D25" s="357"/>
      <c r="E25" s="357"/>
      <c r="F25" s="357"/>
      <c r="G25" s="357"/>
      <c r="H25" s="357"/>
      <c r="I25" s="357"/>
      <c r="J25" s="357"/>
      <c r="K25" s="357"/>
      <c r="L25" s="357"/>
      <c r="M25" s="357"/>
      <c r="N25" s="357"/>
      <c r="O25" s="354">
        <f t="shared" si="0"/>
        <v>0</v>
      </c>
      <c r="P25" s="354">
        <f t="shared" si="1"/>
        <v>0</v>
      </c>
    </row>
    <row r="26" spans="1:16" ht="22.5" x14ac:dyDescent="0.25">
      <c r="A26" s="355" t="s">
        <v>31</v>
      </c>
      <c r="B26" s="356" t="s">
        <v>32</v>
      </c>
      <c r="C26" s="357"/>
      <c r="D26" s="357"/>
      <c r="E26" s="357"/>
      <c r="F26" s="357"/>
      <c r="G26" s="357"/>
      <c r="H26" s="357"/>
      <c r="I26" s="357"/>
      <c r="J26" s="357"/>
      <c r="K26" s="357"/>
      <c r="L26" s="357"/>
      <c r="M26" s="357"/>
      <c r="N26" s="357"/>
      <c r="O26" s="354">
        <f t="shared" si="0"/>
        <v>0</v>
      </c>
      <c r="P26" s="354">
        <f t="shared" si="1"/>
        <v>0</v>
      </c>
    </row>
    <row r="27" spans="1:16" ht="22.5" x14ac:dyDescent="0.25">
      <c r="A27" s="355" t="s">
        <v>33</v>
      </c>
      <c r="B27" s="356" t="s">
        <v>506</v>
      </c>
      <c r="C27" s="357"/>
      <c r="D27" s="357"/>
      <c r="E27" s="357"/>
      <c r="F27" s="357"/>
      <c r="G27" s="357"/>
      <c r="H27" s="357"/>
      <c r="I27" s="357"/>
      <c r="J27" s="357"/>
      <c r="K27" s="357"/>
      <c r="L27" s="357"/>
      <c r="M27" s="357"/>
      <c r="N27" s="357"/>
      <c r="O27" s="354">
        <f t="shared" si="0"/>
        <v>0</v>
      </c>
      <c r="P27" s="354">
        <f t="shared" si="1"/>
        <v>0</v>
      </c>
    </row>
    <row r="28" spans="1:16" ht="22.5" x14ac:dyDescent="0.25">
      <c r="A28" s="355" t="s">
        <v>34</v>
      </c>
      <c r="B28" s="358" t="s">
        <v>492</v>
      </c>
      <c r="C28" s="357"/>
      <c r="D28" s="357"/>
      <c r="E28" s="357"/>
      <c r="F28" s="357"/>
      <c r="G28" s="357"/>
      <c r="H28" s="357"/>
      <c r="I28" s="357"/>
      <c r="J28" s="357"/>
      <c r="K28" s="357"/>
      <c r="L28" s="357"/>
      <c r="M28" s="357"/>
      <c r="N28" s="357"/>
      <c r="O28" s="354">
        <f t="shared" si="0"/>
        <v>0</v>
      </c>
      <c r="P28" s="354">
        <f t="shared" si="1"/>
        <v>0</v>
      </c>
    </row>
    <row r="29" spans="1:16" ht="33.75" x14ac:dyDescent="0.25">
      <c r="A29" s="355" t="s">
        <v>35</v>
      </c>
      <c r="B29" s="358" t="s">
        <v>493</v>
      </c>
      <c r="C29" s="357"/>
      <c r="D29" s="357"/>
      <c r="E29" s="357"/>
      <c r="F29" s="357"/>
      <c r="G29" s="357"/>
      <c r="H29" s="357"/>
      <c r="I29" s="357"/>
      <c r="J29" s="357"/>
      <c r="K29" s="357"/>
      <c r="L29" s="357"/>
      <c r="M29" s="357"/>
      <c r="N29" s="357"/>
      <c r="O29" s="354">
        <f t="shared" si="0"/>
        <v>0</v>
      </c>
      <c r="P29" s="354">
        <f t="shared" si="1"/>
        <v>0</v>
      </c>
    </row>
    <row r="30" spans="1:16" ht="22.5" x14ac:dyDescent="0.25">
      <c r="A30" s="355" t="s">
        <v>36</v>
      </c>
      <c r="B30" s="358" t="s">
        <v>512</v>
      </c>
      <c r="C30" s="357"/>
      <c r="D30" s="357"/>
      <c r="E30" s="357"/>
      <c r="F30" s="357"/>
      <c r="G30" s="357"/>
      <c r="H30" s="357"/>
      <c r="I30" s="357"/>
      <c r="J30" s="357"/>
      <c r="K30" s="357"/>
      <c r="L30" s="357"/>
      <c r="M30" s="357"/>
      <c r="N30" s="357"/>
      <c r="O30" s="354">
        <f t="shared" si="0"/>
        <v>0</v>
      </c>
      <c r="P30" s="354">
        <f t="shared" si="1"/>
        <v>0</v>
      </c>
    </row>
    <row r="31" spans="1:16" ht="22.5" x14ac:dyDescent="0.25">
      <c r="A31" s="355" t="s">
        <v>37</v>
      </c>
      <c r="B31" s="356" t="s">
        <v>38</v>
      </c>
      <c r="C31" s="357"/>
      <c r="D31" s="357"/>
      <c r="E31" s="357"/>
      <c r="F31" s="357"/>
      <c r="G31" s="357"/>
      <c r="H31" s="357"/>
      <c r="I31" s="357"/>
      <c r="J31" s="357"/>
      <c r="K31" s="357"/>
      <c r="L31" s="357"/>
      <c r="M31" s="357"/>
      <c r="N31" s="357"/>
      <c r="O31" s="354">
        <f t="shared" si="0"/>
        <v>0</v>
      </c>
      <c r="P31" s="354">
        <f t="shared" si="1"/>
        <v>0</v>
      </c>
    </row>
    <row r="32" spans="1:16" x14ac:dyDescent="0.25">
      <c r="A32" s="355" t="s">
        <v>39</v>
      </c>
      <c r="B32" s="356" t="s">
        <v>40</v>
      </c>
      <c r="C32" s="357"/>
      <c r="D32" s="357"/>
      <c r="E32" s="357"/>
      <c r="F32" s="357"/>
      <c r="G32" s="357"/>
      <c r="H32" s="357"/>
      <c r="I32" s="357"/>
      <c r="J32" s="357"/>
      <c r="K32" s="357"/>
      <c r="L32" s="357"/>
      <c r="M32" s="357"/>
      <c r="N32" s="357"/>
      <c r="O32" s="354">
        <f t="shared" si="0"/>
        <v>0</v>
      </c>
      <c r="P32" s="354">
        <f t="shared" si="1"/>
        <v>0</v>
      </c>
    </row>
    <row r="33" spans="1:16" x14ac:dyDescent="0.25">
      <c r="A33" s="355" t="s">
        <v>41</v>
      </c>
      <c r="B33" s="356" t="s">
        <v>42</v>
      </c>
      <c r="C33" s="357"/>
      <c r="D33" s="357"/>
      <c r="E33" s="357"/>
      <c r="F33" s="357"/>
      <c r="G33" s="357"/>
      <c r="H33" s="357"/>
      <c r="I33" s="357"/>
      <c r="J33" s="357"/>
      <c r="K33" s="357"/>
      <c r="L33" s="357"/>
      <c r="M33" s="357"/>
      <c r="N33" s="357"/>
      <c r="O33" s="354">
        <f t="shared" si="0"/>
        <v>0</v>
      </c>
      <c r="P33" s="354">
        <f t="shared" si="1"/>
        <v>0</v>
      </c>
    </row>
    <row r="34" spans="1:16" ht="22.5" x14ac:dyDescent="0.25">
      <c r="A34" s="355" t="s">
        <v>43</v>
      </c>
      <c r="B34" s="356" t="s">
        <v>44</v>
      </c>
      <c r="C34" s="357"/>
      <c r="D34" s="357"/>
      <c r="E34" s="357"/>
      <c r="F34" s="357"/>
      <c r="G34" s="357"/>
      <c r="H34" s="357"/>
      <c r="I34" s="357"/>
      <c r="J34" s="357"/>
      <c r="K34" s="357"/>
      <c r="L34" s="357"/>
      <c r="M34" s="357"/>
      <c r="N34" s="357"/>
      <c r="O34" s="354">
        <f t="shared" si="0"/>
        <v>0</v>
      </c>
      <c r="P34" s="354">
        <f t="shared" si="1"/>
        <v>0</v>
      </c>
    </row>
    <row r="35" spans="1:16" ht="22.5" x14ac:dyDescent="0.25">
      <c r="A35" s="355" t="s">
        <v>45</v>
      </c>
      <c r="B35" s="356" t="s">
        <v>46</v>
      </c>
      <c r="C35" s="357"/>
      <c r="D35" s="357"/>
      <c r="E35" s="357"/>
      <c r="F35" s="357"/>
      <c r="G35" s="357"/>
      <c r="H35" s="357"/>
      <c r="I35" s="357"/>
      <c r="J35" s="357"/>
      <c r="K35" s="357"/>
      <c r="L35" s="357"/>
      <c r="M35" s="357"/>
      <c r="N35" s="357"/>
      <c r="O35" s="354">
        <f t="shared" si="0"/>
        <v>0</v>
      </c>
      <c r="P35" s="354">
        <f t="shared" si="1"/>
        <v>0</v>
      </c>
    </row>
    <row r="36" spans="1:16" x14ac:dyDescent="0.25">
      <c r="A36" s="355" t="s">
        <v>47</v>
      </c>
      <c r="B36" s="356" t="s">
        <v>48</v>
      </c>
      <c r="C36" s="357"/>
      <c r="D36" s="357"/>
      <c r="E36" s="357"/>
      <c r="F36" s="357"/>
      <c r="G36" s="357"/>
      <c r="H36" s="357"/>
      <c r="I36" s="357"/>
      <c r="J36" s="357"/>
      <c r="K36" s="357"/>
      <c r="L36" s="357"/>
      <c r="M36" s="357"/>
      <c r="N36" s="357"/>
      <c r="O36" s="354">
        <f t="shared" si="0"/>
        <v>0</v>
      </c>
      <c r="P36" s="354">
        <f t="shared" si="1"/>
        <v>0</v>
      </c>
    </row>
    <row r="37" spans="1:16" ht="23.25" x14ac:dyDescent="0.25">
      <c r="A37" s="355"/>
      <c r="B37" s="359" t="s">
        <v>73</v>
      </c>
      <c r="C37" s="360">
        <f t="shared" ref="C37:P37" si="2">SUM(C19:C36)</f>
        <v>0</v>
      </c>
      <c r="D37" s="360">
        <f t="shared" si="2"/>
        <v>0</v>
      </c>
      <c r="E37" s="360">
        <f t="shared" si="2"/>
        <v>0</v>
      </c>
      <c r="F37" s="360">
        <f t="shared" si="2"/>
        <v>0</v>
      </c>
      <c r="G37" s="360">
        <f t="shared" si="2"/>
        <v>0</v>
      </c>
      <c r="H37" s="360">
        <f t="shared" si="2"/>
        <v>0</v>
      </c>
      <c r="I37" s="360">
        <f t="shared" si="2"/>
        <v>0</v>
      </c>
      <c r="J37" s="360">
        <f t="shared" si="2"/>
        <v>0</v>
      </c>
      <c r="K37" s="360">
        <f t="shared" si="2"/>
        <v>0</v>
      </c>
      <c r="L37" s="360">
        <f t="shared" si="2"/>
        <v>0</v>
      </c>
      <c r="M37" s="360">
        <f t="shared" si="2"/>
        <v>0</v>
      </c>
      <c r="N37" s="360">
        <f t="shared" si="2"/>
        <v>0</v>
      </c>
      <c r="O37" s="360">
        <f t="shared" si="2"/>
        <v>0</v>
      </c>
      <c r="P37" s="360">
        <f t="shared" si="2"/>
        <v>0</v>
      </c>
    </row>
  </sheetData>
  <mergeCells count="28">
    <mergeCell ref="A5:B5"/>
    <mergeCell ref="C5:O5"/>
    <mergeCell ref="A2:B2"/>
    <mergeCell ref="A3:B3"/>
    <mergeCell ref="C3:O3"/>
    <mergeCell ref="A4:B4"/>
    <mergeCell ref="C4:O4"/>
    <mergeCell ref="A15:A17"/>
    <mergeCell ref="B15:B17"/>
    <mergeCell ref="C15:P15"/>
    <mergeCell ref="O16:P16"/>
    <mergeCell ref="A6:B6"/>
    <mergeCell ref="C6:O6"/>
    <mergeCell ref="A7:B7"/>
    <mergeCell ref="C7:O7"/>
    <mergeCell ref="A8:B8"/>
    <mergeCell ref="C8:O8"/>
    <mergeCell ref="A9:B9"/>
    <mergeCell ref="C9:O9"/>
    <mergeCell ref="A11:B11"/>
    <mergeCell ref="C11:O11"/>
    <mergeCell ref="A13:P13"/>
    <mergeCell ref="C16:D16"/>
    <mergeCell ref="E16:F16"/>
    <mergeCell ref="G16:H16"/>
    <mergeCell ref="I16:J16"/>
    <mergeCell ref="K16:L16"/>
    <mergeCell ref="M16:N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1.П-Ш-Ф</vt:lpstr>
      <vt:lpstr>2.ПМ-АО-Ф</vt:lpstr>
      <vt:lpstr>3.Ш-Ф</vt:lpstr>
      <vt:lpstr>4.ТСО1-Ф</vt:lpstr>
      <vt:lpstr>5.ТСО_Ф</vt:lpstr>
      <vt:lpstr>6.КП-Ф</vt:lpstr>
      <vt:lpstr>7.Ш-АО-Ф</vt:lpstr>
      <vt:lpstr>14.ПРЖ-Ф</vt:lpstr>
      <vt:lpstr>9.ПРНЖ-Ф</vt:lpstr>
      <vt:lpstr>10.КС-Ф</vt:lpstr>
      <vt:lpstr>11.КСО-Ф</vt:lpstr>
      <vt:lpstr>12.ЗПО-Ф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2023-12-27T12:06:55Z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96 96 1280 1024</vt:lpwstr>
  </property>
</Properties>
</file>