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.cudic\Desktop\SEKTOR\FINAN. IZVJESTAJI DRUSTVA 2014-2023\"/>
    </mc:Choice>
  </mc:AlternateContent>
  <xr:revisionPtr revIDLastSave="0" documentId="13_ncr:1_{9BEC7146-A7C6-4EB8-83BC-B1C778499CCA}" xr6:coauthVersionLast="47" xr6:coauthVersionMax="47" xr10:uidLastSave="{00000000-0000-0000-0000-000000000000}"/>
  <bookViews>
    <workbookView xWindow="-120" yWindow="-120" windowWidth="29040" windowHeight="15840" xr2:uid="{ED3C850C-3A6A-48F9-911B-0A77FED406AE}"/>
  </bookViews>
  <sheets>
    <sheet name="Биланс стања-актива" sheetId="1" r:id="rId1"/>
    <sheet name="Биланс стања-пасива" sheetId="2" r:id="rId2"/>
    <sheet name="Биланс успјех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C31" i="3"/>
  <c r="D32" i="3"/>
  <c r="E32" i="3"/>
  <c r="F32" i="3"/>
  <c r="G32" i="3"/>
  <c r="H32" i="3"/>
  <c r="I32" i="3"/>
  <c r="J32" i="3"/>
  <c r="K32" i="3"/>
  <c r="L32" i="3"/>
  <c r="M32" i="3"/>
  <c r="C32" i="3"/>
  <c r="D31" i="3"/>
  <c r="E31" i="3"/>
  <c r="F31" i="3"/>
  <c r="G31" i="3"/>
  <c r="H31" i="3"/>
  <c r="I31" i="3"/>
  <c r="J31" i="3"/>
  <c r="K31" i="3"/>
  <c r="L31" i="3"/>
  <c r="M31" i="3"/>
  <c r="M32" i="2"/>
  <c r="D32" i="2"/>
  <c r="E32" i="2"/>
  <c r="F32" i="2"/>
  <c r="G32" i="2"/>
  <c r="H32" i="2"/>
  <c r="I32" i="2"/>
  <c r="J32" i="2"/>
  <c r="K32" i="2"/>
  <c r="L32" i="2"/>
  <c r="C32" i="2"/>
  <c r="D31" i="2"/>
  <c r="E31" i="2"/>
  <c r="F31" i="2"/>
  <c r="G31" i="2"/>
  <c r="H31" i="2"/>
  <c r="I31" i="2"/>
  <c r="J31" i="2"/>
  <c r="K31" i="2"/>
  <c r="L31" i="2"/>
  <c r="M31" i="2"/>
  <c r="C31" i="2"/>
  <c r="D31" i="1"/>
  <c r="E31" i="1"/>
  <c r="F31" i="1"/>
  <c r="G31" i="1"/>
  <c r="H31" i="1"/>
  <c r="I31" i="1"/>
  <c r="J31" i="1"/>
  <c r="K31" i="1"/>
  <c r="L31" i="1"/>
  <c r="M31" i="1"/>
  <c r="N31" i="1"/>
  <c r="O31" i="1"/>
  <c r="D32" i="1"/>
  <c r="E32" i="1"/>
  <c r="F32" i="1"/>
  <c r="G32" i="1"/>
  <c r="H32" i="1"/>
  <c r="I32" i="1"/>
  <c r="J32" i="1"/>
  <c r="K32" i="1"/>
  <c r="L32" i="1"/>
  <c r="M32" i="1"/>
  <c r="N32" i="1"/>
  <c r="C31" i="1"/>
  <c r="C32" i="1"/>
</calcChain>
</file>

<file path=xl/sharedStrings.xml><?xml version="1.0" encoding="utf-8"?>
<sst xmlns="http://schemas.openxmlformats.org/spreadsheetml/2006/main" count="86" uniqueCount="56">
  <si>
    <t>А К Т И В А</t>
  </si>
  <si>
    <t>А. 
СТАЛНА ИМОВИНА (I+II+III+IV)</t>
  </si>
  <si>
    <t>I  Нематеријална средства</t>
  </si>
  <si>
    <t>II 
 Некретнине, инвестиционе некретнине, постројења,опрема и остала основна средства</t>
  </si>
  <si>
    <t xml:space="preserve">III  Дугорочни финансијски пласмани </t>
  </si>
  <si>
    <t>IV Одложена пореска средства</t>
  </si>
  <si>
    <t>Б.
 ТЕКУЋА ИМОВИНА (I+II+III+IV)</t>
  </si>
  <si>
    <t>I 
 Залихе, стална средства и средства обустављеног пословања намијењена продаји</t>
  </si>
  <si>
    <t>II Краткорочна потраживања, пласмани и готовина</t>
  </si>
  <si>
    <t>III 
 Активна временска разграничења</t>
  </si>
  <si>
    <t>Пословна актива (А+Б)</t>
  </si>
  <si>
    <t>Ванбилансна актива</t>
  </si>
  <si>
    <t>Укупна актива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</si>
  <si>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</si>
  <si>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</si>
  <si>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</si>
  <si>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</si>
  <si>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</si>
  <si>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</si>
  <si>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</si>
  <si>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</si>
  <si>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</si>
  <si>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</si>
  <si>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</si>
  <si>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</si>
  <si>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</si>
  <si>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</si>
  <si>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УКУПНО</t>
  </si>
  <si>
    <t>Биланс стања - актива по друштвима  за осигурање (у КМ)</t>
  </si>
  <si>
    <t>Биланс стања - пасива по друштвима за осигурање (у КМ)</t>
  </si>
  <si>
    <t>П А С И В А</t>
  </si>
  <si>
    <t>А. КАПИТАЛ</t>
  </si>
  <si>
    <t>Основни капитал</t>
  </si>
  <si>
    <t>Нераспоређени добитак</t>
  </si>
  <si>
    <t>Губитак до висине капитала</t>
  </si>
  <si>
    <t>Б. 
ДУГОРОЧНА РЕЗЕРВИСАЊА</t>
  </si>
  <si>
    <t>В. ОБАВЕЗЕ (1+2)</t>
  </si>
  <si>
    <t>1. Дугорочне обавезе</t>
  </si>
  <si>
    <t>2. Краткорочне обавезе и ПВР</t>
  </si>
  <si>
    <t>Пословна пасива (А+Б+В)</t>
  </si>
  <si>
    <t>Ванбилансна пасива</t>
  </si>
  <si>
    <t>Укупна пасива</t>
  </si>
  <si>
    <t>САС - Супер П осигурање а.д.</t>
  </si>
  <si>
    <t>Биланс успјеха - по друштвима за осигурање (у КМ)</t>
  </si>
  <si>
    <t>ПОЗИЦИЈА</t>
  </si>
  <si>
    <t>Пословни приходи</t>
  </si>
  <si>
    <t>Пословни расходи</t>
  </si>
  <si>
    <t>Финансијски приходи</t>
  </si>
  <si>
    <t>Финансијски расходи</t>
  </si>
  <si>
    <t>Остали приходи</t>
  </si>
  <si>
    <t>Остали расходи</t>
  </si>
  <si>
    <t>Приходи од усклађивања вриједности имовине</t>
  </si>
  <si>
    <t>Расходи од усклађивања вриједности имовине</t>
  </si>
  <si>
    <t>Приходи по основу промјене рачуноводствених политика и исправке грешака из ранијих година</t>
  </si>
  <si>
    <t>Расходи по основу промјене рачуноводствених политика и исправке грешака из ранијих година</t>
  </si>
  <si>
    <t>Добитак/
губитак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</si>
</sst>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3" fillId="0" borderId="1" xfId="2" applyNumberFormat="1" applyFont="1" applyBorder="1"/>
    <xf numFmtId="3" fontId="2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3" fillId="2" borderId="1" xfId="2" applyNumberFormat="1" applyFont="1" applyFill="1" applyBorder="1"/>
    <xf numFmtId="0" fontId="4" fillId="0" borderId="0" xfId="0" applyFont="1"/>
    <xf numFmtId="3" fontId="0" fillId="0" borderId="0" xfId="0" applyNumberFormat="1"/>
    <xf numFmtId="0" fontId="6" fillId="0" borderId="0" xfId="0" applyFont="1"/>
    <xf numFmtId="164" fontId="7" fillId="2" borderId="1" xfId="1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2" applyNumberFormat="1" applyFont="1" applyFill="1" applyBorder="1"/>
    <xf numFmtId="0" fontId="4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4">
    <cellStyle name="Comma" xfId="1" builtinId="3"/>
    <cellStyle name="Normal" xfId="0" builtinId="0"/>
    <cellStyle name="Normal 2" xfId="3" xr:uid="{C0B42FA4-6C25-42C7-A8BA-4EEB5B3046D0}"/>
    <cellStyle name="Normal 3" xfId="2" xr:uid="{4E0BF908-0F46-4B44-98AA-352935AE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5305-86A6-498E-B291-1A127E0160AB}">
  <dimension ref="A1:O32"/>
  <sheetViews>
    <sheetView tabSelected="1" topLeftCell="A16" workbookViewId="0">
      <selection activeCell="O33" sqref="O33"/>
    </sheetView>
  </sheetViews>
  <sheetFormatPr defaultRowHeight="15" x14ac:dyDescent="0.25"/>
  <cols>
    <col min="1" max="1" width="23.5703125" customWidth="1"/>
    <col min="2" max="2" width="6.5703125" customWidth="1"/>
    <col min="3" max="3" width="11.42578125" bestFit="1" customWidth="1"/>
    <col min="4" max="4" width="12.7109375" customWidth="1"/>
    <col min="5" max="5" width="12.42578125" bestFit="1" customWidth="1"/>
    <col min="6" max="6" width="10.85546875" bestFit="1" customWidth="1"/>
    <col min="8" max="8" width="12.42578125" customWidth="1"/>
    <col min="9" max="9" width="12.7109375" bestFit="1" customWidth="1"/>
    <col min="10" max="10" width="12.28515625" customWidth="1"/>
    <col min="11" max="11" width="12" customWidth="1"/>
    <col min="13" max="13" width="10.85546875" bestFit="1" customWidth="1"/>
    <col min="14" max="14" width="11.28515625" customWidth="1"/>
    <col min="15" max="15" width="10.85546875" bestFit="1" customWidth="1"/>
  </cols>
  <sheetData>
    <row r="1" spans="1:15" ht="15.75" x14ac:dyDescent="0.25">
      <c r="A1" s="12" t="s">
        <v>28</v>
      </c>
    </row>
    <row r="2" spans="1:15" ht="102" x14ac:dyDescent="0.25">
      <c r="A2" s="1" t="s">
        <v>0</v>
      </c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5</v>
      </c>
      <c r="M2" s="2" t="s">
        <v>10</v>
      </c>
      <c r="N2" s="2" t="s">
        <v>11</v>
      </c>
      <c r="O2" s="2" t="s">
        <v>12</v>
      </c>
    </row>
    <row r="3" spans="1:15" ht="15" customHeight="1" x14ac:dyDescent="0.25">
      <c r="A3" s="3" t="s">
        <v>13</v>
      </c>
      <c r="B3" s="4">
        <v>2024</v>
      </c>
      <c r="C3" s="5">
        <v>21100719</v>
      </c>
      <c r="D3" s="5"/>
      <c r="E3" s="5">
        <v>6571906</v>
      </c>
      <c r="F3" s="5">
        <v>14528813</v>
      </c>
      <c r="G3" s="6"/>
      <c r="H3" s="5">
        <v>11898215</v>
      </c>
      <c r="I3" s="5">
        <v>923</v>
      </c>
      <c r="J3" s="5">
        <v>11433077</v>
      </c>
      <c r="K3" s="5">
        <v>464215</v>
      </c>
      <c r="L3" s="7"/>
      <c r="M3" s="5">
        <v>32998934</v>
      </c>
      <c r="N3" s="5">
        <v>260494</v>
      </c>
      <c r="O3" s="5">
        <v>33259428</v>
      </c>
    </row>
    <row r="4" spans="1:15" x14ac:dyDescent="0.25">
      <c r="A4" s="3"/>
      <c r="B4" s="4">
        <v>2023</v>
      </c>
      <c r="C4" s="5">
        <v>29368970</v>
      </c>
      <c r="D4" s="5">
        <v>6808</v>
      </c>
      <c r="E4" s="5">
        <v>5527720</v>
      </c>
      <c r="F4" s="5">
        <v>23834442</v>
      </c>
      <c r="G4" s="6"/>
      <c r="H4" s="5">
        <v>3798124</v>
      </c>
      <c r="I4" s="5">
        <v>130061</v>
      </c>
      <c r="J4" s="5">
        <v>3182360</v>
      </c>
      <c r="K4" s="5">
        <v>485703</v>
      </c>
      <c r="L4" s="7"/>
      <c r="M4" s="5">
        <v>33167094</v>
      </c>
      <c r="N4" s="5">
        <v>520650</v>
      </c>
      <c r="O4" s="5">
        <v>33687744</v>
      </c>
    </row>
    <row r="5" spans="1:15" ht="15" customHeight="1" x14ac:dyDescent="0.25">
      <c r="A5" s="3" t="s">
        <v>14</v>
      </c>
      <c r="B5" s="4">
        <v>2024</v>
      </c>
      <c r="C5" s="5">
        <v>33722401</v>
      </c>
      <c r="D5" s="5">
        <v>218900</v>
      </c>
      <c r="E5" s="5">
        <v>15842588</v>
      </c>
      <c r="F5" s="5">
        <v>17660913</v>
      </c>
      <c r="G5" s="6"/>
      <c r="H5" s="5">
        <v>11999197</v>
      </c>
      <c r="I5" s="5">
        <v>168954</v>
      </c>
      <c r="J5" s="5">
        <v>8492336</v>
      </c>
      <c r="K5" s="5">
        <v>3337907</v>
      </c>
      <c r="L5" s="7"/>
      <c r="M5" s="5">
        <v>45721598</v>
      </c>
      <c r="N5" s="5">
        <v>37218</v>
      </c>
      <c r="O5" s="5">
        <v>45758816</v>
      </c>
    </row>
    <row r="6" spans="1:15" x14ac:dyDescent="0.25">
      <c r="A6" s="3"/>
      <c r="B6" s="4">
        <v>2023</v>
      </c>
      <c r="C6" s="5">
        <v>32012821</v>
      </c>
      <c r="D6" s="5">
        <v>142619</v>
      </c>
      <c r="E6" s="5">
        <v>15937841</v>
      </c>
      <c r="F6" s="5">
        <v>15932361</v>
      </c>
      <c r="G6" s="6"/>
      <c r="H6" s="5">
        <v>11892417</v>
      </c>
      <c r="I6" s="5">
        <v>32848</v>
      </c>
      <c r="J6" s="5">
        <v>8616227</v>
      </c>
      <c r="K6" s="5">
        <v>3243342</v>
      </c>
      <c r="L6" s="7"/>
      <c r="M6" s="5">
        <v>43905238</v>
      </c>
      <c r="N6" s="5">
        <v>38589</v>
      </c>
      <c r="O6" s="5">
        <v>43943827</v>
      </c>
    </row>
    <row r="7" spans="1:15" ht="15" customHeight="1" x14ac:dyDescent="0.25">
      <c r="A7" s="3" t="s">
        <v>15</v>
      </c>
      <c r="B7" s="4">
        <v>2024</v>
      </c>
      <c r="C7" s="5">
        <v>28609942</v>
      </c>
      <c r="D7" s="5">
        <v>46712</v>
      </c>
      <c r="E7" s="5">
        <v>15214915</v>
      </c>
      <c r="F7" s="5">
        <v>13348315</v>
      </c>
      <c r="G7" s="6"/>
      <c r="H7" s="5">
        <v>17302857</v>
      </c>
      <c r="I7" s="5"/>
      <c r="J7" s="5">
        <v>11628656</v>
      </c>
      <c r="K7" s="5">
        <v>5674201</v>
      </c>
      <c r="L7" s="7"/>
      <c r="M7" s="5">
        <v>45912799</v>
      </c>
      <c r="N7" s="5">
        <v>344296</v>
      </c>
      <c r="O7" s="5">
        <v>46257095</v>
      </c>
    </row>
    <row r="8" spans="1:15" x14ac:dyDescent="0.25">
      <c r="A8" s="3"/>
      <c r="B8" s="4">
        <v>2023</v>
      </c>
      <c r="C8" s="5">
        <v>28427976</v>
      </c>
      <c r="D8" s="5">
        <v>67360</v>
      </c>
      <c r="E8" s="5">
        <v>14718030</v>
      </c>
      <c r="F8" s="5">
        <v>13642586</v>
      </c>
      <c r="G8" s="6"/>
      <c r="H8" s="5">
        <v>15779315</v>
      </c>
      <c r="I8" s="5"/>
      <c r="J8" s="5">
        <v>10243801</v>
      </c>
      <c r="K8" s="5">
        <v>5535514</v>
      </c>
      <c r="L8" s="7"/>
      <c r="M8" s="5">
        <v>44207291</v>
      </c>
      <c r="N8" s="5">
        <v>184453</v>
      </c>
      <c r="O8" s="5">
        <v>44391744</v>
      </c>
    </row>
    <row r="9" spans="1:15" ht="15" customHeight="1" x14ac:dyDescent="0.25">
      <c r="A9" s="3" t="s">
        <v>16</v>
      </c>
      <c r="B9" s="4">
        <v>2024</v>
      </c>
      <c r="C9" s="5">
        <v>15768003</v>
      </c>
      <c r="D9" s="5">
        <v>340081</v>
      </c>
      <c r="E9" s="5">
        <v>5428122</v>
      </c>
      <c r="F9" s="5">
        <v>9999800</v>
      </c>
      <c r="G9" s="6"/>
      <c r="H9" s="5">
        <v>3816894</v>
      </c>
      <c r="I9" s="5">
        <v>1028248</v>
      </c>
      <c r="J9" s="5">
        <v>1984516</v>
      </c>
      <c r="K9" s="5">
        <v>804130</v>
      </c>
      <c r="L9" s="7"/>
      <c r="M9" s="5">
        <v>19584897</v>
      </c>
      <c r="N9" s="5"/>
      <c r="O9" s="5">
        <v>19584897</v>
      </c>
    </row>
    <row r="10" spans="1:15" x14ac:dyDescent="0.25">
      <c r="A10" s="3"/>
      <c r="B10" s="4">
        <v>2023</v>
      </c>
      <c r="C10" s="5">
        <v>14352663</v>
      </c>
      <c r="D10" s="5">
        <v>5003</v>
      </c>
      <c r="E10" s="5">
        <v>5814988</v>
      </c>
      <c r="F10" s="5">
        <v>8532672</v>
      </c>
      <c r="G10" s="6"/>
      <c r="H10" s="5">
        <v>3359103</v>
      </c>
      <c r="I10" s="5">
        <v>1637889</v>
      </c>
      <c r="J10" s="5">
        <v>1203696</v>
      </c>
      <c r="K10" s="5">
        <v>517518</v>
      </c>
      <c r="L10" s="7"/>
      <c r="M10" s="5">
        <v>17711766</v>
      </c>
      <c r="N10" s="5"/>
      <c r="O10" s="5">
        <v>17711766</v>
      </c>
    </row>
    <row r="11" spans="1:15" ht="15" customHeight="1" x14ac:dyDescent="0.25">
      <c r="A11" s="3" t="s">
        <v>17</v>
      </c>
      <c r="B11" s="4">
        <v>2024</v>
      </c>
      <c r="C11" s="5">
        <v>196219736</v>
      </c>
      <c r="D11" s="5">
        <v>73606</v>
      </c>
      <c r="E11" s="5">
        <v>11417652</v>
      </c>
      <c r="F11" s="5">
        <v>184728478</v>
      </c>
      <c r="G11" s="6"/>
      <c r="H11" s="5">
        <v>14164272.130000001</v>
      </c>
      <c r="I11" s="5">
        <v>348787.13</v>
      </c>
      <c r="J11" s="5">
        <v>7546912</v>
      </c>
      <c r="K11" s="5">
        <v>6268573</v>
      </c>
      <c r="L11" s="7"/>
      <c r="M11" s="5">
        <v>210384008.13</v>
      </c>
      <c r="N11" s="5">
        <v>9184344</v>
      </c>
      <c r="O11" s="5">
        <v>219568352.13</v>
      </c>
    </row>
    <row r="12" spans="1:15" x14ac:dyDescent="0.25">
      <c r="A12" s="3"/>
      <c r="B12" s="4">
        <v>2023</v>
      </c>
      <c r="C12" s="5">
        <v>177543922</v>
      </c>
      <c r="D12" s="5">
        <v>69179</v>
      </c>
      <c r="E12" s="5">
        <v>11655099</v>
      </c>
      <c r="F12" s="5">
        <v>165819644</v>
      </c>
      <c r="G12" s="6"/>
      <c r="H12" s="5">
        <v>13425671</v>
      </c>
      <c r="I12" s="5">
        <v>250995</v>
      </c>
      <c r="J12" s="5">
        <v>7157812</v>
      </c>
      <c r="K12" s="5">
        <v>6016864</v>
      </c>
      <c r="L12" s="7"/>
      <c r="M12" s="5">
        <v>190969593</v>
      </c>
      <c r="N12" s="5">
        <v>9181104</v>
      </c>
      <c r="O12" s="5">
        <v>200150697</v>
      </c>
    </row>
    <row r="13" spans="1:15" ht="15" customHeight="1" x14ac:dyDescent="0.25">
      <c r="A13" s="3" t="s">
        <v>18</v>
      </c>
      <c r="B13" s="4">
        <v>2024</v>
      </c>
      <c r="C13" s="5">
        <v>18668706</v>
      </c>
      <c r="D13" s="5">
        <v>26398</v>
      </c>
      <c r="E13" s="5">
        <v>11517771</v>
      </c>
      <c r="F13" s="5">
        <v>7124537</v>
      </c>
      <c r="G13" s="6"/>
      <c r="H13" s="5">
        <v>5082506</v>
      </c>
      <c r="I13" s="5">
        <v>890895</v>
      </c>
      <c r="J13" s="5">
        <v>3496345</v>
      </c>
      <c r="K13" s="5">
        <v>695266</v>
      </c>
      <c r="L13" s="7"/>
      <c r="M13" s="5">
        <v>23751212</v>
      </c>
      <c r="N13" s="5"/>
      <c r="O13" s="5">
        <v>23751212</v>
      </c>
    </row>
    <row r="14" spans="1:15" x14ac:dyDescent="0.25">
      <c r="A14" s="3"/>
      <c r="B14" s="4">
        <v>2023</v>
      </c>
      <c r="C14" s="5">
        <v>15474590</v>
      </c>
      <c r="D14" s="5"/>
      <c r="E14" s="5">
        <v>10081313</v>
      </c>
      <c r="F14" s="5">
        <v>5393277</v>
      </c>
      <c r="G14" s="6"/>
      <c r="H14" s="5">
        <v>3760224</v>
      </c>
      <c r="I14" s="5">
        <v>197579</v>
      </c>
      <c r="J14" s="5">
        <v>3124894</v>
      </c>
      <c r="K14" s="5">
        <v>437751</v>
      </c>
      <c r="L14" s="7"/>
      <c r="M14" s="5">
        <v>19234814</v>
      </c>
      <c r="N14" s="5"/>
      <c r="O14" s="5">
        <v>19234814</v>
      </c>
    </row>
    <row r="15" spans="1:15" ht="15" customHeight="1" x14ac:dyDescent="0.25">
      <c r="A15" s="3" t="s">
        <v>19</v>
      </c>
      <c r="B15" s="4">
        <v>2024</v>
      </c>
      <c r="C15" s="5">
        <v>18278603</v>
      </c>
      <c r="D15" s="5"/>
      <c r="E15" s="5">
        <v>5664825</v>
      </c>
      <c r="F15" s="5">
        <v>12613778</v>
      </c>
      <c r="G15" s="6"/>
      <c r="H15" s="5">
        <v>10286932</v>
      </c>
      <c r="I15" s="5">
        <v>497</v>
      </c>
      <c r="J15" s="5">
        <v>9883313</v>
      </c>
      <c r="K15" s="5">
        <v>371576</v>
      </c>
      <c r="L15" s="7">
        <v>31546</v>
      </c>
      <c r="M15" s="5">
        <v>28565535</v>
      </c>
      <c r="N15" s="5"/>
      <c r="O15" s="5">
        <v>28565535</v>
      </c>
    </row>
    <row r="16" spans="1:15" x14ac:dyDescent="0.25">
      <c r="A16" s="3"/>
      <c r="B16" s="4">
        <v>2023</v>
      </c>
      <c r="C16" s="5">
        <v>15448342</v>
      </c>
      <c r="D16" s="5"/>
      <c r="E16" s="5">
        <v>4970235</v>
      </c>
      <c r="F16" s="5">
        <v>10478107</v>
      </c>
      <c r="G16" s="6"/>
      <c r="H16" s="5">
        <v>10046780</v>
      </c>
      <c r="I16" s="5">
        <v>252</v>
      </c>
      <c r="J16" s="5">
        <v>9673990</v>
      </c>
      <c r="K16" s="5">
        <v>352737</v>
      </c>
      <c r="L16" s="7">
        <v>19801</v>
      </c>
      <c r="M16" s="5">
        <v>25495122</v>
      </c>
      <c r="N16" s="5"/>
      <c r="O16" s="5">
        <v>25495122</v>
      </c>
    </row>
    <row r="17" spans="1:15" ht="15" customHeight="1" x14ac:dyDescent="0.25">
      <c r="A17" s="3" t="s">
        <v>20</v>
      </c>
      <c r="B17" s="4">
        <v>2024</v>
      </c>
      <c r="C17" s="5">
        <v>33729954</v>
      </c>
      <c r="D17" s="5">
        <v>4649</v>
      </c>
      <c r="E17" s="5">
        <v>18009118</v>
      </c>
      <c r="F17" s="5">
        <v>15716187</v>
      </c>
      <c r="G17" s="6"/>
      <c r="H17" s="5">
        <v>15792833</v>
      </c>
      <c r="I17" s="5">
        <v>3055</v>
      </c>
      <c r="J17" s="5">
        <v>15686638</v>
      </c>
      <c r="K17" s="5">
        <v>103140</v>
      </c>
      <c r="L17" s="7"/>
      <c r="M17" s="5">
        <v>49522787</v>
      </c>
      <c r="N17" s="5"/>
      <c r="O17" s="5">
        <v>49522787</v>
      </c>
    </row>
    <row r="18" spans="1:15" x14ac:dyDescent="0.25">
      <c r="A18" s="3"/>
      <c r="B18" s="4">
        <v>2023</v>
      </c>
      <c r="C18" s="5">
        <v>32483538</v>
      </c>
      <c r="D18" s="5">
        <v>8040</v>
      </c>
      <c r="E18" s="5">
        <v>18149568</v>
      </c>
      <c r="F18" s="5">
        <v>14325930</v>
      </c>
      <c r="G18" s="6"/>
      <c r="H18" s="5">
        <v>11828520</v>
      </c>
      <c r="I18" s="5">
        <v>3216</v>
      </c>
      <c r="J18" s="5">
        <v>11757543</v>
      </c>
      <c r="K18" s="5">
        <v>67761</v>
      </c>
      <c r="L18" s="7"/>
      <c r="M18" s="5">
        <v>44312058</v>
      </c>
      <c r="N18" s="5">
        <v>339</v>
      </c>
      <c r="O18" s="5">
        <v>44312397</v>
      </c>
    </row>
    <row r="19" spans="1:15" ht="15" customHeight="1" x14ac:dyDescent="0.25">
      <c r="A19" s="3" t="s">
        <v>21</v>
      </c>
      <c r="B19" s="4">
        <v>2024</v>
      </c>
      <c r="C19" s="5">
        <v>20765447</v>
      </c>
      <c r="D19" s="5">
        <v>95520</v>
      </c>
      <c r="E19" s="5">
        <v>14797479</v>
      </c>
      <c r="F19" s="5">
        <v>5872448</v>
      </c>
      <c r="G19" s="6"/>
      <c r="H19" s="5">
        <v>20165937</v>
      </c>
      <c r="I19" s="5">
        <v>47749</v>
      </c>
      <c r="J19" s="5">
        <v>14976534</v>
      </c>
      <c r="K19" s="5">
        <v>5141654</v>
      </c>
      <c r="L19" s="7"/>
      <c r="M19" s="5">
        <v>40931384</v>
      </c>
      <c r="N19" s="5">
        <v>2153210</v>
      </c>
      <c r="O19" s="5">
        <v>43084594</v>
      </c>
    </row>
    <row r="20" spans="1:15" x14ac:dyDescent="0.25">
      <c r="A20" s="3"/>
      <c r="B20" s="4">
        <v>2023</v>
      </c>
      <c r="C20" s="5">
        <v>21817992</v>
      </c>
      <c r="D20" s="5">
        <v>137745</v>
      </c>
      <c r="E20" s="5">
        <v>15492718</v>
      </c>
      <c r="F20" s="5">
        <v>6187529</v>
      </c>
      <c r="G20" s="6"/>
      <c r="H20" s="5">
        <v>18094427</v>
      </c>
      <c r="I20" s="5">
        <v>35824</v>
      </c>
      <c r="J20" s="5">
        <v>13592048</v>
      </c>
      <c r="K20" s="5">
        <v>4466555</v>
      </c>
      <c r="L20" s="7"/>
      <c r="M20" s="5">
        <v>39912419</v>
      </c>
      <c r="N20" s="5">
        <v>11310</v>
      </c>
      <c r="O20" s="5">
        <v>39923729</v>
      </c>
    </row>
    <row r="21" spans="1:15" ht="15" customHeight="1" x14ac:dyDescent="0.25">
      <c r="A21" s="3" t="s">
        <v>22</v>
      </c>
      <c r="B21" s="4">
        <v>2024</v>
      </c>
      <c r="C21" s="5">
        <v>23108542</v>
      </c>
      <c r="D21" s="5">
        <v>174000</v>
      </c>
      <c r="E21" s="5">
        <v>12765922</v>
      </c>
      <c r="F21" s="5">
        <v>10168620</v>
      </c>
      <c r="G21" s="6"/>
      <c r="H21" s="5">
        <v>2011837</v>
      </c>
      <c r="I21" s="5">
        <v>107820</v>
      </c>
      <c r="J21" s="5">
        <v>1707656</v>
      </c>
      <c r="K21" s="5">
        <v>196361</v>
      </c>
      <c r="L21" s="7"/>
      <c r="M21" s="5">
        <v>25120379</v>
      </c>
      <c r="N21" s="5"/>
      <c r="O21" s="5">
        <v>25120379</v>
      </c>
    </row>
    <row r="22" spans="1:15" x14ac:dyDescent="0.25">
      <c r="A22" s="3"/>
      <c r="B22" s="4">
        <v>2023</v>
      </c>
      <c r="C22" s="5">
        <v>21781941</v>
      </c>
      <c r="D22" s="5">
        <v>112000</v>
      </c>
      <c r="E22" s="5">
        <v>11979167</v>
      </c>
      <c r="F22" s="5">
        <v>9690774</v>
      </c>
      <c r="G22" s="6"/>
      <c r="H22" s="5">
        <v>2371617</v>
      </c>
      <c r="I22" s="5">
        <v>98648</v>
      </c>
      <c r="J22" s="5">
        <v>2093423</v>
      </c>
      <c r="K22" s="5">
        <v>179546</v>
      </c>
      <c r="L22" s="7"/>
      <c r="M22" s="5">
        <v>24153558</v>
      </c>
      <c r="N22" s="5"/>
      <c r="O22" s="5">
        <v>24153558</v>
      </c>
    </row>
    <row r="23" spans="1:15" ht="15" customHeight="1" x14ac:dyDescent="0.25">
      <c r="A23" s="3" t="s">
        <v>23</v>
      </c>
      <c r="B23" s="4">
        <v>2024</v>
      </c>
      <c r="C23" s="5">
        <v>10669560</v>
      </c>
      <c r="D23" s="5">
        <v>47613</v>
      </c>
      <c r="E23" s="5">
        <v>4555893</v>
      </c>
      <c r="F23" s="5">
        <v>6066054</v>
      </c>
      <c r="G23" s="6"/>
      <c r="H23" s="5">
        <v>20514132</v>
      </c>
      <c r="I23" s="5">
        <v>10477</v>
      </c>
      <c r="J23" s="5">
        <v>16264495</v>
      </c>
      <c r="K23" s="5">
        <v>4239160</v>
      </c>
      <c r="L23" s="7"/>
      <c r="M23" s="5">
        <v>31183692</v>
      </c>
      <c r="N23" s="5">
        <v>9027</v>
      </c>
      <c r="O23" s="5">
        <v>31192719</v>
      </c>
    </row>
    <row r="24" spans="1:15" x14ac:dyDescent="0.25">
      <c r="A24" s="3"/>
      <c r="B24" s="4">
        <v>2023</v>
      </c>
      <c r="C24" s="5">
        <v>10896388</v>
      </c>
      <c r="D24" s="5">
        <v>31513</v>
      </c>
      <c r="E24" s="5">
        <v>3666467</v>
      </c>
      <c r="F24" s="5">
        <v>7198408</v>
      </c>
      <c r="G24" s="6"/>
      <c r="H24" s="5">
        <v>12722849</v>
      </c>
      <c r="I24" s="5">
        <v>105892</v>
      </c>
      <c r="J24" s="5">
        <v>9912622</v>
      </c>
      <c r="K24" s="5">
        <v>2704335</v>
      </c>
      <c r="L24" s="7"/>
      <c r="M24" s="5">
        <v>23619237</v>
      </c>
      <c r="N24" s="5"/>
      <c r="O24" s="5">
        <v>23619237</v>
      </c>
    </row>
    <row r="25" spans="1:15" ht="15" customHeight="1" x14ac:dyDescent="0.25">
      <c r="A25" s="3" t="s">
        <v>24</v>
      </c>
      <c r="B25" s="4">
        <v>2024</v>
      </c>
      <c r="C25" s="5">
        <v>7099590</v>
      </c>
      <c r="D25" s="5"/>
      <c r="E25" s="5">
        <v>1456354</v>
      </c>
      <c r="F25" s="5">
        <v>5643236</v>
      </c>
      <c r="G25" s="6"/>
      <c r="H25" s="5">
        <v>2457208</v>
      </c>
      <c r="I25" s="5">
        <v>533</v>
      </c>
      <c r="J25" s="5">
        <v>2192483</v>
      </c>
      <c r="K25" s="5">
        <v>264192</v>
      </c>
      <c r="L25" s="7"/>
      <c r="M25" s="5">
        <v>9556798</v>
      </c>
      <c r="N25" s="5"/>
      <c r="O25" s="5">
        <v>9556798</v>
      </c>
    </row>
    <row r="26" spans="1:15" x14ac:dyDescent="0.25">
      <c r="A26" s="3"/>
      <c r="B26" s="4">
        <v>2023</v>
      </c>
      <c r="C26" s="5">
        <v>7008255</v>
      </c>
      <c r="D26" s="5"/>
      <c r="E26" s="5">
        <v>1471888</v>
      </c>
      <c r="F26" s="5">
        <v>5536367</v>
      </c>
      <c r="G26" s="6"/>
      <c r="H26" s="5">
        <v>2037641</v>
      </c>
      <c r="I26" s="5">
        <v>64</v>
      </c>
      <c r="J26" s="5">
        <v>1808601</v>
      </c>
      <c r="K26" s="5">
        <v>228976</v>
      </c>
      <c r="L26" s="7"/>
      <c r="M26" s="5">
        <v>9045896</v>
      </c>
      <c r="N26" s="5"/>
      <c r="O26" s="5">
        <v>9045896</v>
      </c>
    </row>
    <row r="27" spans="1:15" ht="15" customHeight="1" x14ac:dyDescent="0.25">
      <c r="A27" s="3" t="s">
        <v>25</v>
      </c>
      <c r="B27" s="4">
        <v>2024</v>
      </c>
      <c r="C27" s="5">
        <v>16709464</v>
      </c>
      <c r="D27" s="5">
        <v>297753</v>
      </c>
      <c r="E27" s="5">
        <v>5246205</v>
      </c>
      <c r="F27" s="5">
        <v>11152730</v>
      </c>
      <c r="G27" s="6">
        <v>12776</v>
      </c>
      <c r="H27" s="5">
        <v>13703498</v>
      </c>
      <c r="I27" s="5"/>
      <c r="J27" s="5">
        <v>6060875</v>
      </c>
      <c r="K27" s="5">
        <v>7552439</v>
      </c>
      <c r="L27" s="7">
        <v>90184</v>
      </c>
      <c r="M27" s="5">
        <v>30412962</v>
      </c>
      <c r="N27" s="5">
        <v>2542579</v>
      </c>
      <c r="O27" s="5">
        <v>32955541</v>
      </c>
    </row>
    <row r="28" spans="1:15" x14ac:dyDescent="0.25">
      <c r="A28" s="3"/>
      <c r="B28" s="4">
        <v>2023</v>
      </c>
      <c r="C28" s="5">
        <v>19616456</v>
      </c>
      <c r="D28" s="5">
        <v>347367</v>
      </c>
      <c r="E28" s="5">
        <v>6026600</v>
      </c>
      <c r="F28" s="5">
        <v>13218522</v>
      </c>
      <c r="G28" s="6">
        <v>23967</v>
      </c>
      <c r="H28" s="5">
        <v>11803726.67</v>
      </c>
      <c r="I28" s="5"/>
      <c r="J28" s="5">
        <v>5649637</v>
      </c>
      <c r="K28" s="5">
        <v>6063906</v>
      </c>
      <c r="L28" s="7">
        <v>90183.67</v>
      </c>
      <c r="M28" s="5">
        <v>31420182.670000002</v>
      </c>
      <c r="N28" s="5">
        <v>2542579</v>
      </c>
      <c r="O28" s="5">
        <v>33962761.200000003</v>
      </c>
    </row>
    <row r="29" spans="1:15" ht="15" customHeight="1" x14ac:dyDescent="0.25">
      <c r="A29" s="3" t="s">
        <v>26</v>
      </c>
      <c r="B29" s="4">
        <v>2024</v>
      </c>
      <c r="C29" s="5">
        <v>55283760</v>
      </c>
      <c r="D29" s="5">
        <v>586588</v>
      </c>
      <c r="E29" s="5">
        <v>11175250</v>
      </c>
      <c r="F29" s="5">
        <v>43521922</v>
      </c>
      <c r="G29" s="6"/>
      <c r="H29" s="5">
        <v>47954014</v>
      </c>
      <c r="I29" s="5">
        <v>387546</v>
      </c>
      <c r="J29" s="5">
        <v>17666397</v>
      </c>
      <c r="K29" s="5">
        <v>29790671</v>
      </c>
      <c r="L29" s="7">
        <v>109400</v>
      </c>
      <c r="M29" s="5">
        <v>103237774</v>
      </c>
      <c r="N29" s="5">
        <v>1737645</v>
      </c>
      <c r="O29" s="5">
        <v>104975419</v>
      </c>
    </row>
    <row r="30" spans="1:15" x14ac:dyDescent="0.25">
      <c r="A30" s="3"/>
      <c r="B30" s="4">
        <v>2023</v>
      </c>
      <c r="C30" s="5">
        <v>53492267</v>
      </c>
      <c r="D30" s="5">
        <v>639529</v>
      </c>
      <c r="E30" s="5">
        <v>10047833</v>
      </c>
      <c r="F30" s="5">
        <v>42804905</v>
      </c>
      <c r="G30" s="6"/>
      <c r="H30" s="5">
        <v>53005976</v>
      </c>
      <c r="I30" s="5">
        <v>149604</v>
      </c>
      <c r="J30" s="5">
        <v>12731347</v>
      </c>
      <c r="K30" s="5">
        <v>39992644</v>
      </c>
      <c r="L30" s="7">
        <v>132381</v>
      </c>
      <c r="M30" s="5">
        <v>106498243</v>
      </c>
      <c r="N30" s="5">
        <v>2163339</v>
      </c>
      <c r="O30" s="5">
        <v>108661582</v>
      </c>
    </row>
    <row r="31" spans="1:15" x14ac:dyDescent="0.25">
      <c r="A31" s="9" t="s">
        <v>27</v>
      </c>
      <c r="B31" s="10">
        <v>2024</v>
      </c>
      <c r="C31" s="11">
        <f>C29+C27+C25+C23+C21+C19+C17+C15+C13+C11+C9+C7+C5+C3</f>
        <v>499734427</v>
      </c>
      <c r="D31" s="11">
        <f t="shared" ref="D31:O31" si="0">D29+D27+D25+D23+D21+D19+D17+D15+D13+D11+D9+D7+D5+D3</f>
        <v>1911820</v>
      </c>
      <c r="E31" s="11">
        <f t="shared" si="0"/>
        <v>139664000</v>
      </c>
      <c r="F31" s="11">
        <f t="shared" si="0"/>
        <v>358145831</v>
      </c>
      <c r="G31" s="11">
        <f t="shared" si="0"/>
        <v>12776</v>
      </c>
      <c r="H31" s="11">
        <f t="shared" si="0"/>
        <v>197150332.13</v>
      </c>
      <c r="I31" s="11">
        <f t="shared" si="0"/>
        <v>2995484.13</v>
      </c>
      <c r="J31" s="11">
        <f t="shared" si="0"/>
        <v>129020233</v>
      </c>
      <c r="K31" s="11">
        <f t="shared" si="0"/>
        <v>64903485</v>
      </c>
      <c r="L31" s="11">
        <f t="shared" si="0"/>
        <v>231130</v>
      </c>
      <c r="M31" s="11">
        <f t="shared" si="0"/>
        <v>696884759.13</v>
      </c>
      <c r="N31" s="11">
        <f t="shared" si="0"/>
        <v>16268813</v>
      </c>
      <c r="O31" s="11">
        <f t="shared" si="0"/>
        <v>713153572.13</v>
      </c>
    </row>
    <row r="32" spans="1:15" x14ac:dyDescent="0.25">
      <c r="A32" s="9"/>
      <c r="B32" s="10">
        <v>2023</v>
      </c>
      <c r="C32" s="11">
        <f>C30+C28+C26+C24+C22+C20+C18+C16+C14+C12+C10+C8+C6+C4</f>
        <v>479726121</v>
      </c>
      <c r="D32" s="11">
        <f t="shared" ref="D32:O32" si="1">D30+D28+D26+D24+D22+D20+D18+D16+D14+D12+D10+D8+D6+D4</f>
        <v>1567163</v>
      </c>
      <c r="E32" s="11">
        <f t="shared" si="1"/>
        <v>135539467</v>
      </c>
      <c r="F32" s="11">
        <f t="shared" si="1"/>
        <v>342595524</v>
      </c>
      <c r="G32" s="11">
        <f t="shared" si="1"/>
        <v>23967</v>
      </c>
      <c r="H32" s="11">
        <f t="shared" si="1"/>
        <v>173926390.67000002</v>
      </c>
      <c r="I32" s="11">
        <f t="shared" si="1"/>
        <v>2642872</v>
      </c>
      <c r="J32" s="11">
        <f t="shared" si="1"/>
        <v>100748001</v>
      </c>
      <c r="K32" s="11">
        <f t="shared" si="1"/>
        <v>70293152</v>
      </c>
      <c r="L32" s="11">
        <f t="shared" si="1"/>
        <v>242365.66999999998</v>
      </c>
      <c r="M32" s="11">
        <f t="shared" si="1"/>
        <v>653652511.67000008</v>
      </c>
      <c r="N32" s="11">
        <f t="shared" si="1"/>
        <v>14642363</v>
      </c>
      <c r="O32" s="11">
        <f>O30+O28+O26+O24+O22+O20+O18+O16+O14+O12+O10+O8+O6+O4+1</f>
        <v>668294875.20000005</v>
      </c>
    </row>
  </sheetData>
  <mergeCells count="16"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  <mergeCell ref="A2:B2"/>
    <mergeCell ref="A3:A4"/>
    <mergeCell ref="A5:A6"/>
    <mergeCell ref="A7:A8"/>
    <mergeCell ref="A9:A10"/>
    <mergeCell ref="A11:A12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66C6-06CE-4841-AE46-3DCEC2BAA042}">
  <dimension ref="A1:M35"/>
  <sheetViews>
    <sheetView topLeftCell="A14" workbookViewId="0">
      <selection activeCell="L34" sqref="L34"/>
    </sheetView>
  </sheetViews>
  <sheetFormatPr defaultRowHeight="15" x14ac:dyDescent="0.25"/>
  <cols>
    <col min="1" max="1" width="24.140625" customWidth="1"/>
    <col min="2" max="2" width="4.85546875" bestFit="1" customWidth="1"/>
    <col min="3" max="4" width="10.5703125" bestFit="1" customWidth="1"/>
    <col min="5" max="5" width="13.140625" customWidth="1"/>
    <col min="6" max="6" width="9.85546875" bestFit="1" customWidth="1"/>
    <col min="7" max="7" width="14.7109375" customWidth="1"/>
    <col min="8" max="8" width="10.5703125" bestFit="1" customWidth="1"/>
    <col min="9" max="9" width="12.85546875" customWidth="1"/>
    <col min="10" max="10" width="13.42578125" customWidth="1"/>
    <col min="11" max="11" width="10.85546875" bestFit="1" customWidth="1"/>
    <col min="12" max="12" width="11.140625" customWidth="1"/>
    <col min="13" max="13" width="10.5703125" bestFit="1" customWidth="1"/>
  </cols>
  <sheetData>
    <row r="1" spans="1:13" ht="15.75" x14ac:dyDescent="0.25">
      <c r="A1" s="12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8.25" x14ac:dyDescent="0.25">
      <c r="A2" s="1" t="s">
        <v>30</v>
      </c>
      <c r="B2" s="1"/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</row>
    <row r="3" spans="1:13" x14ac:dyDescent="0.25">
      <c r="A3" s="3" t="s">
        <v>13</v>
      </c>
      <c r="B3" s="4">
        <v>2024</v>
      </c>
      <c r="C3" s="5">
        <v>14817149</v>
      </c>
      <c r="D3" s="5">
        <v>8000000</v>
      </c>
      <c r="E3" s="5">
        <v>6106623</v>
      </c>
      <c r="F3" s="5"/>
      <c r="G3" s="8">
        <v>47630</v>
      </c>
      <c r="H3" s="5">
        <v>18134155</v>
      </c>
      <c r="I3" s="5"/>
      <c r="J3" s="5">
        <v>18134155</v>
      </c>
      <c r="K3" s="5">
        <v>32998934</v>
      </c>
      <c r="L3" s="7">
        <v>260494</v>
      </c>
      <c r="M3" s="5">
        <v>33259428</v>
      </c>
    </row>
    <row r="4" spans="1:13" x14ac:dyDescent="0.25">
      <c r="A4" s="3"/>
      <c r="B4" s="4">
        <v>2023</v>
      </c>
      <c r="C4" s="5">
        <v>13587643</v>
      </c>
      <c r="D4" s="5">
        <v>8000000</v>
      </c>
      <c r="E4" s="5">
        <v>4877376</v>
      </c>
      <c r="F4" s="5"/>
      <c r="G4" s="8">
        <v>51813</v>
      </c>
      <c r="H4" s="5">
        <v>19527637.640000001</v>
      </c>
      <c r="I4" s="5"/>
      <c r="J4" s="5">
        <v>19527637.640000001</v>
      </c>
      <c r="K4" s="5">
        <v>33167093.640000001</v>
      </c>
      <c r="L4" s="7">
        <v>520650</v>
      </c>
      <c r="M4" s="5">
        <v>33687743.640000001</v>
      </c>
    </row>
    <row r="5" spans="1:13" x14ac:dyDescent="0.25">
      <c r="A5" s="3" t="s">
        <v>14</v>
      </c>
      <c r="B5" s="4">
        <v>2024</v>
      </c>
      <c r="C5" s="5">
        <v>15000688</v>
      </c>
      <c r="D5" s="5">
        <v>8587000</v>
      </c>
      <c r="E5" s="5">
        <v>5871894</v>
      </c>
      <c r="F5" s="5"/>
      <c r="G5" s="8">
        <v>138363</v>
      </c>
      <c r="H5" s="5">
        <v>30582547</v>
      </c>
      <c r="I5" s="5">
        <v>119457</v>
      </c>
      <c r="J5" s="5">
        <v>30463090</v>
      </c>
      <c r="K5" s="5">
        <v>45721598</v>
      </c>
      <c r="L5" s="7">
        <v>37218</v>
      </c>
      <c r="M5" s="5">
        <v>45758816</v>
      </c>
    </row>
    <row r="6" spans="1:13" x14ac:dyDescent="0.25">
      <c r="A6" s="3"/>
      <c r="B6" s="4">
        <v>2023</v>
      </c>
      <c r="C6" s="5">
        <v>14058915</v>
      </c>
      <c r="D6" s="5">
        <v>8587000</v>
      </c>
      <c r="E6" s="5">
        <v>4918846</v>
      </c>
      <c r="F6" s="5"/>
      <c r="G6" s="8">
        <v>127456</v>
      </c>
      <c r="H6" s="5">
        <v>29718867</v>
      </c>
      <c r="I6" s="5">
        <v>284001</v>
      </c>
      <c r="J6" s="5">
        <v>29434866</v>
      </c>
      <c r="K6" s="5">
        <v>43905238</v>
      </c>
      <c r="L6" s="7">
        <v>38589</v>
      </c>
      <c r="M6" s="5">
        <v>43943827</v>
      </c>
    </row>
    <row r="7" spans="1:13" x14ac:dyDescent="0.25">
      <c r="A7" s="3" t="s">
        <v>15</v>
      </c>
      <c r="B7" s="4">
        <v>2024</v>
      </c>
      <c r="C7" s="5">
        <v>13150018</v>
      </c>
      <c r="D7" s="5">
        <v>15341300</v>
      </c>
      <c r="E7" s="5">
        <v>227005</v>
      </c>
      <c r="F7" s="5"/>
      <c r="G7" s="8">
        <v>80182</v>
      </c>
      <c r="H7" s="5">
        <v>32682599</v>
      </c>
      <c r="I7" s="5">
        <v>683128</v>
      </c>
      <c r="J7" s="5">
        <v>31999471</v>
      </c>
      <c r="K7" s="5">
        <v>45912799</v>
      </c>
      <c r="L7" s="7">
        <v>344296</v>
      </c>
      <c r="M7" s="5">
        <v>46257095</v>
      </c>
    </row>
    <row r="8" spans="1:13" x14ac:dyDescent="0.25">
      <c r="A8" s="3"/>
      <c r="B8" s="4">
        <v>2023</v>
      </c>
      <c r="C8" s="5">
        <v>12817108</v>
      </c>
      <c r="D8" s="5">
        <v>15341300</v>
      </c>
      <c r="E8" s="5">
        <v>132088</v>
      </c>
      <c r="F8" s="5"/>
      <c r="G8" s="8">
        <v>73501</v>
      </c>
      <c r="H8" s="5">
        <v>31316682</v>
      </c>
      <c r="I8" s="5">
        <v>764863</v>
      </c>
      <c r="J8" s="5">
        <v>30551819</v>
      </c>
      <c r="K8" s="5">
        <v>44207291</v>
      </c>
      <c r="L8" s="7">
        <v>184453</v>
      </c>
      <c r="M8" s="5">
        <v>44391744</v>
      </c>
    </row>
    <row r="9" spans="1:13" x14ac:dyDescent="0.25">
      <c r="A9" s="3" t="s">
        <v>16</v>
      </c>
      <c r="B9" s="4">
        <v>2024</v>
      </c>
      <c r="C9" s="5">
        <v>7093253</v>
      </c>
      <c r="D9" s="5">
        <v>6000000</v>
      </c>
      <c r="E9" s="5">
        <v>496857</v>
      </c>
      <c r="F9" s="5"/>
      <c r="G9" s="8">
        <v>21412</v>
      </c>
      <c r="H9" s="5">
        <v>12470232</v>
      </c>
      <c r="I9" s="5">
        <v>661585</v>
      </c>
      <c r="J9" s="5">
        <v>11808647</v>
      </c>
      <c r="K9" s="5">
        <v>19584897</v>
      </c>
      <c r="L9" s="7"/>
      <c r="M9" s="5">
        <v>19584897</v>
      </c>
    </row>
    <row r="10" spans="1:13" x14ac:dyDescent="0.25">
      <c r="A10" s="3"/>
      <c r="B10" s="4">
        <v>2023</v>
      </c>
      <c r="C10" s="5">
        <v>7035811</v>
      </c>
      <c r="D10" s="5">
        <v>6000000</v>
      </c>
      <c r="E10" s="5">
        <v>617439</v>
      </c>
      <c r="F10" s="5"/>
      <c r="G10" s="8">
        <v>20222</v>
      </c>
      <c r="H10" s="5">
        <v>10655733</v>
      </c>
      <c r="I10" s="5">
        <v>1014491</v>
      </c>
      <c r="J10" s="5">
        <v>9641242</v>
      </c>
      <c r="K10" s="5">
        <v>17711766</v>
      </c>
      <c r="L10" s="7"/>
      <c r="M10" s="5">
        <v>17711766</v>
      </c>
    </row>
    <row r="11" spans="1:13" x14ac:dyDescent="0.25">
      <c r="A11" s="3" t="s">
        <v>17</v>
      </c>
      <c r="B11" s="4">
        <v>2024</v>
      </c>
      <c r="C11" s="5">
        <v>32687696</v>
      </c>
      <c r="D11" s="5">
        <v>13600000</v>
      </c>
      <c r="E11" s="5">
        <v>10247104</v>
      </c>
      <c r="F11" s="5"/>
      <c r="G11" s="8">
        <v>152701573</v>
      </c>
      <c r="H11" s="5">
        <v>24994739</v>
      </c>
      <c r="I11" s="5">
        <v>691046</v>
      </c>
      <c r="J11" s="5">
        <v>24303693</v>
      </c>
      <c r="K11" s="5">
        <v>210384008</v>
      </c>
      <c r="L11" s="7">
        <v>9184344</v>
      </c>
      <c r="M11" s="5">
        <v>219568352</v>
      </c>
    </row>
    <row r="12" spans="1:13" x14ac:dyDescent="0.25">
      <c r="A12" s="3"/>
      <c r="B12" s="4">
        <v>2023</v>
      </c>
      <c r="C12" s="5">
        <v>24268419</v>
      </c>
      <c r="D12" s="5">
        <v>13600000</v>
      </c>
      <c r="E12" s="5">
        <v>9528020</v>
      </c>
      <c r="F12" s="5"/>
      <c r="G12" s="8">
        <v>142029210</v>
      </c>
      <c r="H12" s="5">
        <v>24671963.579999998</v>
      </c>
      <c r="I12" s="5">
        <v>833241</v>
      </c>
      <c r="J12" s="5">
        <v>23838722.579999998</v>
      </c>
      <c r="K12" s="5">
        <v>190969592.58000001</v>
      </c>
      <c r="L12" s="7">
        <v>9181104</v>
      </c>
      <c r="M12" s="5">
        <v>200150696.58000001</v>
      </c>
    </row>
    <row r="13" spans="1:13" x14ac:dyDescent="0.25">
      <c r="A13" s="3" t="s">
        <v>18</v>
      </c>
      <c r="B13" s="4">
        <v>2024</v>
      </c>
      <c r="C13" s="5">
        <v>7549856</v>
      </c>
      <c r="D13" s="5">
        <v>11830000</v>
      </c>
      <c r="E13" s="5">
        <v>133388</v>
      </c>
      <c r="F13" s="5">
        <v>0</v>
      </c>
      <c r="G13" s="8">
        <v>28505</v>
      </c>
      <c r="H13" s="5">
        <v>16172851</v>
      </c>
      <c r="I13" s="5"/>
      <c r="J13" s="5">
        <v>16172851</v>
      </c>
      <c r="K13" s="5">
        <v>23751212</v>
      </c>
      <c r="L13" s="7"/>
      <c r="M13" s="5">
        <v>23751212</v>
      </c>
    </row>
    <row r="14" spans="1:13" x14ac:dyDescent="0.25">
      <c r="A14" s="3"/>
      <c r="B14" s="4">
        <v>2023</v>
      </c>
      <c r="C14" s="5">
        <v>7429604</v>
      </c>
      <c r="D14" s="5">
        <v>11830000</v>
      </c>
      <c r="E14" s="5">
        <v>152050</v>
      </c>
      <c r="F14" s="5">
        <v>491590</v>
      </c>
      <c r="G14" s="8">
        <v>47711</v>
      </c>
      <c r="H14" s="5">
        <v>11757499</v>
      </c>
      <c r="I14" s="5"/>
      <c r="J14" s="5">
        <v>11757499</v>
      </c>
      <c r="K14" s="5">
        <v>19234814</v>
      </c>
      <c r="L14" s="7"/>
      <c r="M14" s="5">
        <v>19234814</v>
      </c>
    </row>
    <row r="15" spans="1:13" x14ac:dyDescent="0.25">
      <c r="A15" s="3" t="s">
        <v>19</v>
      </c>
      <c r="B15" s="4">
        <v>2024</v>
      </c>
      <c r="C15" s="5">
        <v>10676650</v>
      </c>
      <c r="D15" s="5">
        <v>7000000</v>
      </c>
      <c r="E15" s="5">
        <v>2882942</v>
      </c>
      <c r="F15" s="5"/>
      <c r="G15" s="8">
        <v>13677</v>
      </c>
      <c r="H15" s="5">
        <v>17875208</v>
      </c>
      <c r="I15" s="5">
        <v>387492</v>
      </c>
      <c r="J15" s="5">
        <v>17487716</v>
      </c>
      <c r="K15" s="5">
        <v>28565535</v>
      </c>
      <c r="L15" s="7"/>
      <c r="M15" s="5">
        <v>28565535</v>
      </c>
    </row>
    <row r="16" spans="1:13" x14ac:dyDescent="0.25">
      <c r="A16" s="3"/>
      <c r="B16" s="4">
        <v>2023</v>
      </c>
      <c r="C16" s="5">
        <v>9923211</v>
      </c>
      <c r="D16" s="5">
        <v>7000000</v>
      </c>
      <c r="E16" s="5">
        <v>2149848</v>
      </c>
      <c r="F16" s="5"/>
      <c r="G16" s="8">
        <v>17814</v>
      </c>
      <c r="H16" s="5">
        <v>15554097</v>
      </c>
      <c r="I16" s="5">
        <v>475250</v>
      </c>
      <c r="J16" s="5">
        <v>15078847</v>
      </c>
      <c r="K16" s="5">
        <v>25495122</v>
      </c>
      <c r="L16" s="7"/>
      <c r="M16" s="5">
        <v>25495122</v>
      </c>
    </row>
    <row r="17" spans="1:13" x14ac:dyDescent="0.25">
      <c r="A17" s="3" t="s">
        <v>20</v>
      </c>
      <c r="B17" s="4">
        <v>2024</v>
      </c>
      <c r="C17" s="5">
        <v>23332968</v>
      </c>
      <c r="D17" s="5">
        <v>10000000</v>
      </c>
      <c r="E17" s="5">
        <v>11186160</v>
      </c>
      <c r="F17" s="5"/>
      <c r="G17" s="8">
        <v>113747</v>
      </c>
      <c r="H17" s="5">
        <v>26076072</v>
      </c>
      <c r="I17" s="5">
        <v>27886</v>
      </c>
      <c r="J17" s="5">
        <v>26048186</v>
      </c>
      <c r="K17" s="5">
        <v>49522787</v>
      </c>
      <c r="L17" s="7">
        <v>0</v>
      </c>
      <c r="M17" s="5">
        <v>49522787</v>
      </c>
    </row>
    <row r="18" spans="1:13" x14ac:dyDescent="0.25">
      <c r="A18" s="3"/>
      <c r="B18" s="4">
        <v>2023</v>
      </c>
      <c r="C18" s="5">
        <v>19341443</v>
      </c>
      <c r="D18" s="5">
        <v>10000000</v>
      </c>
      <c r="E18" s="5">
        <v>7112348</v>
      </c>
      <c r="F18" s="5"/>
      <c r="G18" s="8">
        <v>99074</v>
      </c>
      <c r="H18" s="5">
        <v>24871541</v>
      </c>
      <c r="I18" s="5">
        <v>7532</v>
      </c>
      <c r="J18" s="5">
        <v>24864009</v>
      </c>
      <c r="K18" s="5">
        <v>44312058</v>
      </c>
      <c r="L18" s="7">
        <v>339</v>
      </c>
      <c r="M18" s="5">
        <v>44312397</v>
      </c>
    </row>
    <row r="19" spans="1:13" x14ac:dyDescent="0.25">
      <c r="A19" s="3" t="s">
        <v>21</v>
      </c>
      <c r="B19" s="4">
        <v>2024</v>
      </c>
      <c r="C19" s="5">
        <v>10103486</v>
      </c>
      <c r="D19" s="5">
        <v>7250000</v>
      </c>
      <c r="E19" s="5">
        <v>2269307</v>
      </c>
      <c r="F19" s="5"/>
      <c r="G19" s="8">
        <v>73429</v>
      </c>
      <c r="H19" s="5">
        <v>30754469</v>
      </c>
      <c r="I19" s="5">
        <v>4387500</v>
      </c>
      <c r="J19" s="5">
        <v>26366969</v>
      </c>
      <c r="K19" s="5">
        <v>40931384</v>
      </c>
      <c r="L19" s="7">
        <v>2153210</v>
      </c>
      <c r="M19" s="5">
        <v>43084594</v>
      </c>
    </row>
    <row r="20" spans="1:13" x14ac:dyDescent="0.25">
      <c r="A20" s="3"/>
      <c r="B20" s="4">
        <v>2023</v>
      </c>
      <c r="C20" s="5">
        <v>9455298</v>
      </c>
      <c r="D20" s="5">
        <v>7250000</v>
      </c>
      <c r="E20" s="5">
        <v>1642756</v>
      </c>
      <c r="F20" s="5"/>
      <c r="G20" s="8">
        <v>73429</v>
      </c>
      <c r="H20" s="5">
        <v>30383692</v>
      </c>
      <c r="I20" s="5">
        <v>5062500</v>
      </c>
      <c r="J20" s="5">
        <v>25321192</v>
      </c>
      <c r="K20" s="5">
        <v>39912419</v>
      </c>
      <c r="L20" s="7">
        <v>11310</v>
      </c>
      <c r="M20" s="5">
        <v>39923729</v>
      </c>
    </row>
    <row r="21" spans="1:13" x14ac:dyDescent="0.25">
      <c r="A21" s="3" t="s">
        <v>22</v>
      </c>
      <c r="B21" s="4">
        <v>2024</v>
      </c>
      <c r="C21" s="5">
        <v>12301536</v>
      </c>
      <c r="D21" s="5">
        <v>7000000</v>
      </c>
      <c r="E21" s="5">
        <v>4601459</v>
      </c>
      <c r="F21" s="5"/>
      <c r="G21" s="8"/>
      <c r="H21" s="5">
        <v>12818843</v>
      </c>
      <c r="I21" s="5"/>
      <c r="J21" s="5">
        <v>12818843</v>
      </c>
      <c r="K21" s="5">
        <v>25120379</v>
      </c>
      <c r="L21" s="7"/>
      <c r="M21" s="5">
        <v>25120379</v>
      </c>
    </row>
    <row r="22" spans="1:13" x14ac:dyDescent="0.25">
      <c r="A22" s="3"/>
      <c r="B22" s="4">
        <v>2023</v>
      </c>
      <c r="C22" s="5">
        <v>12094825</v>
      </c>
      <c r="D22" s="5">
        <v>7000000</v>
      </c>
      <c r="E22" s="5">
        <v>4394748</v>
      </c>
      <c r="F22" s="5"/>
      <c r="G22" s="8"/>
      <c r="H22" s="5">
        <v>12058733</v>
      </c>
      <c r="I22" s="5"/>
      <c r="J22" s="5">
        <v>12058733</v>
      </c>
      <c r="K22" s="5">
        <v>24153558</v>
      </c>
      <c r="L22" s="7"/>
      <c r="M22" s="5">
        <v>24153558</v>
      </c>
    </row>
    <row r="23" spans="1:13" x14ac:dyDescent="0.25">
      <c r="A23" s="3" t="s">
        <v>23</v>
      </c>
      <c r="B23" s="4">
        <v>2024</v>
      </c>
      <c r="C23" s="5">
        <v>9632789</v>
      </c>
      <c r="D23" s="5">
        <v>7890000</v>
      </c>
      <c r="E23" s="5">
        <v>1517834</v>
      </c>
      <c r="F23" s="5"/>
      <c r="G23" s="8"/>
      <c r="H23" s="5">
        <v>21550903</v>
      </c>
      <c r="I23" s="5">
        <v>1887931</v>
      </c>
      <c r="J23" s="5">
        <v>19662972</v>
      </c>
      <c r="K23" s="5">
        <v>31183692</v>
      </c>
      <c r="L23" s="7">
        <v>9027</v>
      </c>
      <c r="M23" s="5">
        <v>31192719</v>
      </c>
    </row>
    <row r="24" spans="1:13" x14ac:dyDescent="0.25">
      <c r="A24" s="3"/>
      <c r="B24" s="4">
        <v>2023</v>
      </c>
      <c r="C24" s="5">
        <v>8491106</v>
      </c>
      <c r="D24" s="5">
        <v>7000000</v>
      </c>
      <c r="E24" s="5">
        <v>1332651</v>
      </c>
      <c r="F24" s="5"/>
      <c r="G24" s="8"/>
      <c r="H24" s="5">
        <v>15128131</v>
      </c>
      <c r="I24" s="5">
        <v>1260000</v>
      </c>
      <c r="J24" s="5">
        <v>13868131</v>
      </c>
      <c r="K24" s="5">
        <v>23619237</v>
      </c>
      <c r="L24" s="7"/>
      <c r="M24" s="5">
        <v>23619237</v>
      </c>
    </row>
    <row r="25" spans="1:13" x14ac:dyDescent="0.25">
      <c r="A25" s="3" t="s">
        <v>42</v>
      </c>
      <c r="B25" s="4">
        <v>2024</v>
      </c>
      <c r="C25" s="5">
        <v>6270037</v>
      </c>
      <c r="D25" s="5">
        <v>4420000</v>
      </c>
      <c r="E25" s="5">
        <v>1364055</v>
      </c>
      <c r="F25" s="5"/>
      <c r="G25" s="8">
        <v>18070</v>
      </c>
      <c r="H25" s="5">
        <v>3268691</v>
      </c>
      <c r="I25" s="5"/>
      <c r="J25" s="5">
        <v>3268691</v>
      </c>
      <c r="K25" s="5">
        <v>9556798</v>
      </c>
      <c r="L25" s="7"/>
      <c r="M25" s="5">
        <v>9556798</v>
      </c>
    </row>
    <row r="26" spans="1:13" x14ac:dyDescent="0.25">
      <c r="A26" s="3"/>
      <c r="B26" s="4">
        <v>2023</v>
      </c>
      <c r="C26" s="5">
        <v>5973249</v>
      </c>
      <c r="D26" s="5">
        <v>4420000</v>
      </c>
      <c r="E26" s="5">
        <v>1089069</v>
      </c>
      <c r="F26" s="5"/>
      <c r="G26" s="8">
        <v>16002</v>
      </c>
      <c r="H26" s="5">
        <v>3056645</v>
      </c>
      <c r="I26" s="5"/>
      <c r="J26" s="5">
        <v>3056645</v>
      </c>
      <c r="K26" s="5">
        <v>9045896</v>
      </c>
      <c r="L26" s="7"/>
      <c r="M26" s="5">
        <v>9045896</v>
      </c>
    </row>
    <row r="27" spans="1:13" x14ac:dyDescent="0.25">
      <c r="A27" s="3" t="s">
        <v>25</v>
      </c>
      <c r="B27" s="4">
        <v>2024</v>
      </c>
      <c r="C27" s="5">
        <v>10651222</v>
      </c>
      <c r="D27" s="5">
        <v>9334000</v>
      </c>
      <c r="E27" s="5">
        <v>848395</v>
      </c>
      <c r="F27" s="5"/>
      <c r="G27" s="8">
        <v>43098</v>
      </c>
      <c r="H27" s="5">
        <v>19718642</v>
      </c>
      <c r="I27" s="5">
        <v>1312634</v>
      </c>
      <c r="J27" s="5">
        <v>18406008</v>
      </c>
      <c r="K27" s="5">
        <v>30412962</v>
      </c>
      <c r="L27" s="7">
        <v>2542579</v>
      </c>
      <c r="M27" s="5">
        <v>32955541</v>
      </c>
    </row>
    <row r="28" spans="1:13" x14ac:dyDescent="0.25">
      <c r="A28" s="3"/>
      <c r="B28" s="4">
        <v>2023</v>
      </c>
      <c r="C28" s="5">
        <v>9809518</v>
      </c>
      <c r="D28" s="5">
        <v>9334000</v>
      </c>
      <c r="E28" s="5">
        <v>108881</v>
      </c>
      <c r="F28" s="5"/>
      <c r="G28" s="8">
        <v>185468</v>
      </c>
      <c r="H28" s="5">
        <v>21425197.350000001</v>
      </c>
      <c r="I28" s="5">
        <v>1740822</v>
      </c>
      <c r="J28" s="5">
        <v>19684375.350000001</v>
      </c>
      <c r="K28" s="5">
        <v>31420183.350000001</v>
      </c>
      <c r="L28" s="7">
        <v>2542579</v>
      </c>
      <c r="M28" s="5">
        <v>33962761.350000001</v>
      </c>
    </row>
    <row r="29" spans="1:13" x14ac:dyDescent="0.25">
      <c r="A29" s="3" t="s">
        <v>26</v>
      </c>
      <c r="B29" s="4">
        <v>2024</v>
      </c>
      <c r="C29" s="5">
        <v>18450700</v>
      </c>
      <c r="D29" s="5">
        <v>13043400</v>
      </c>
      <c r="E29" s="5">
        <v>266431</v>
      </c>
      <c r="F29" s="5"/>
      <c r="G29" s="8">
        <v>16725288</v>
      </c>
      <c r="H29" s="5">
        <v>68061786</v>
      </c>
      <c r="I29" s="5">
        <v>876731</v>
      </c>
      <c r="J29" s="5">
        <v>67185055</v>
      </c>
      <c r="K29" s="5">
        <v>103237774</v>
      </c>
      <c r="L29" s="7">
        <v>1737645</v>
      </c>
      <c r="M29" s="5">
        <v>104975419</v>
      </c>
    </row>
    <row r="30" spans="1:13" x14ac:dyDescent="0.25">
      <c r="A30" s="3"/>
      <c r="B30" s="4">
        <v>2023</v>
      </c>
      <c r="C30" s="5">
        <v>17709674</v>
      </c>
      <c r="D30" s="5">
        <v>13043400</v>
      </c>
      <c r="E30" s="5">
        <v>195343</v>
      </c>
      <c r="F30" s="5"/>
      <c r="G30" s="8">
        <v>16051627</v>
      </c>
      <c r="H30" s="5">
        <v>72736942</v>
      </c>
      <c r="I30" s="5">
        <v>443585</v>
      </c>
      <c r="J30" s="5">
        <v>72293357</v>
      </c>
      <c r="K30" s="5">
        <v>106498243</v>
      </c>
      <c r="L30" s="7">
        <v>2163339</v>
      </c>
      <c r="M30" s="5">
        <v>108661582</v>
      </c>
    </row>
    <row r="31" spans="1:13" x14ac:dyDescent="0.25">
      <c r="A31" s="15" t="s">
        <v>27</v>
      </c>
      <c r="B31" s="16">
        <v>2024</v>
      </c>
      <c r="C31" s="17">
        <f>C29+C27+C25+C23+C21+C19+C17+C15+C13+C11+C9+C7+C5+C3</f>
        <v>191718048</v>
      </c>
      <c r="D31" s="17">
        <f t="shared" ref="D31:M31" si="0">D29+D27+D25+D23+D21+D19+D17+D15+D13+D11+D9+D7+D5+D3</f>
        <v>129295700</v>
      </c>
      <c r="E31" s="17">
        <f t="shared" si="0"/>
        <v>48019454</v>
      </c>
      <c r="F31" s="17">
        <f t="shared" si="0"/>
        <v>0</v>
      </c>
      <c r="G31" s="17">
        <f t="shared" si="0"/>
        <v>170004974</v>
      </c>
      <c r="H31" s="17">
        <f t="shared" si="0"/>
        <v>335161737</v>
      </c>
      <c r="I31" s="17">
        <f t="shared" si="0"/>
        <v>11035390</v>
      </c>
      <c r="J31" s="17">
        <f t="shared" si="0"/>
        <v>324126347</v>
      </c>
      <c r="K31" s="17">
        <f t="shared" si="0"/>
        <v>696884759</v>
      </c>
      <c r="L31" s="17">
        <f t="shared" si="0"/>
        <v>16268813</v>
      </c>
      <c r="M31" s="17">
        <f t="shared" si="0"/>
        <v>713153572</v>
      </c>
    </row>
    <row r="32" spans="1:13" x14ac:dyDescent="0.25">
      <c r="A32" s="15"/>
      <c r="B32" s="16">
        <v>2023</v>
      </c>
      <c r="C32" s="17">
        <f>C30+C28+C26+C24+C22+C20+C18+C16+C14+C12+C10+C8+C6+C4</f>
        <v>171995824</v>
      </c>
      <c r="D32" s="17">
        <f t="shared" ref="D32:M32" si="1">D30+D28+D26+D24+D22+D20+D18+D16+D14+D12+D10+D8+D6+D4</f>
        <v>128405700</v>
      </c>
      <c r="E32" s="17">
        <f t="shared" si="1"/>
        <v>38251463</v>
      </c>
      <c r="F32" s="17">
        <f t="shared" si="1"/>
        <v>491590</v>
      </c>
      <c r="G32" s="17">
        <f t="shared" si="1"/>
        <v>158793327</v>
      </c>
      <c r="H32" s="17">
        <f t="shared" si="1"/>
        <v>322863360.56999999</v>
      </c>
      <c r="I32" s="17">
        <f t="shared" si="1"/>
        <v>11886285</v>
      </c>
      <c r="J32" s="17">
        <f t="shared" si="1"/>
        <v>310977075.56999999</v>
      </c>
      <c r="K32" s="17">
        <f t="shared" si="1"/>
        <v>653652511.57000005</v>
      </c>
      <c r="L32" s="17">
        <f t="shared" si="1"/>
        <v>14642363</v>
      </c>
      <c r="M32" s="17">
        <f>M30+M28+M26+M24+M22+M20+M18+M16+M14+M12+M10+M8+M6+M4+1</f>
        <v>668294874.57000005</v>
      </c>
    </row>
    <row r="35" spans="3:13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</sheetData>
  <mergeCells count="16"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  <mergeCell ref="A2:B2"/>
    <mergeCell ref="A3:A4"/>
    <mergeCell ref="A5:A6"/>
    <mergeCell ref="A7:A8"/>
    <mergeCell ref="A9:A10"/>
    <mergeCell ref="A11:A1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F3F5-838E-4FC7-940C-C2A552FE09E9}">
  <dimension ref="A1:M36"/>
  <sheetViews>
    <sheetView workbookViewId="0">
      <selection activeCell="E36" sqref="E36"/>
    </sheetView>
  </sheetViews>
  <sheetFormatPr defaultRowHeight="15" x14ac:dyDescent="0.25"/>
  <cols>
    <col min="1" max="1" width="22.42578125" style="21" customWidth="1"/>
    <col min="3" max="3" width="11.28515625" customWidth="1"/>
    <col min="4" max="4" width="11.5703125" customWidth="1"/>
    <col min="5" max="5" width="12" customWidth="1"/>
    <col min="6" max="6" width="12.42578125" customWidth="1"/>
    <col min="9" max="9" width="12.140625" customWidth="1"/>
    <col min="10" max="10" width="11.85546875" customWidth="1"/>
    <col min="11" max="11" width="13.85546875" customWidth="1"/>
    <col min="12" max="12" width="14.28515625" customWidth="1"/>
    <col min="13" max="13" width="13.7109375" customWidth="1"/>
  </cols>
  <sheetData>
    <row r="1" spans="1:13" ht="15.75" x14ac:dyDescent="0.25">
      <c r="A1" s="18" t="s">
        <v>43</v>
      </c>
    </row>
    <row r="2" spans="1:13" ht="84" x14ac:dyDescent="0.25">
      <c r="A2" s="19" t="s">
        <v>44</v>
      </c>
      <c r="B2" s="19"/>
      <c r="C2" s="20" t="s">
        <v>45</v>
      </c>
      <c r="D2" s="20" t="s">
        <v>46</v>
      </c>
      <c r="E2" s="20" t="s">
        <v>47</v>
      </c>
      <c r="F2" s="20" t="s">
        <v>48</v>
      </c>
      <c r="G2" s="20" t="s">
        <v>49</v>
      </c>
      <c r="H2" s="20" t="s">
        <v>50</v>
      </c>
      <c r="I2" s="20" t="s">
        <v>51</v>
      </c>
      <c r="J2" s="20" t="s">
        <v>52</v>
      </c>
      <c r="K2" s="20" t="s">
        <v>53</v>
      </c>
      <c r="L2" s="20" t="s">
        <v>54</v>
      </c>
      <c r="M2" s="20" t="s">
        <v>55</v>
      </c>
    </row>
    <row r="3" spans="1:13" x14ac:dyDescent="0.25">
      <c r="A3" s="3" t="s">
        <v>13</v>
      </c>
      <c r="B3" s="4">
        <v>2024</v>
      </c>
      <c r="C3" s="5">
        <v>19148481</v>
      </c>
      <c r="D3" s="5">
        <v>14214582</v>
      </c>
      <c r="E3" s="5">
        <v>1191275</v>
      </c>
      <c r="F3" s="5">
        <v>61195</v>
      </c>
      <c r="G3" s="8">
        <v>459702</v>
      </c>
      <c r="H3" s="5">
        <v>714650</v>
      </c>
      <c r="I3" s="5"/>
      <c r="J3" s="5">
        <v>11496</v>
      </c>
      <c r="K3" s="5">
        <v>32384</v>
      </c>
      <c r="L3" s="5">
        <v>5399</v>
      </c>
      <c r="M3" s="5">
        <v>5229247</v>
      </c>
    </row>
    <row r="4" spans="1:13" x14ac:dyDescent="0.25">
      <c r="A4" s="3"/>
      <c r="B4" s="4">
        <v>2023</v>
      </c>
      <c r="C4" s="5">
        <v>18205442</v>
      </c>
      <c r="D4" s="5">
        <v>13516846</v>
      </c>
      <c r="E4" s="5">
        <v>909649</v>
      </c>
      <c r="F4" s="5">
        <v>83546</v>
      </c>
      <c r="G4" s="8">
        <v>121641</v>
      </c>
      <c r="H4" s="5">
        <v>443706</v>
      </c>
      <c r="I4" s="5"/>
      <c r="J4" s="5">
        <v>34454</v>
      </c>
      <c r="K4" s="5">
        <v>556</v>
      </c>
      <c r="L4" s="5">
        <v>1820</v>
      </c>
      <c r="M4" s="5">
        <v>4677376</v>
      </c>
    </row>
    <row r="5" spans="1:13" x14ac:dyDescent="0.25">
      <c r="A5" s="3" t="s">
        <v>14</v>
      </c>
      <c r="B5" s="4">
        <v>2024</v>
      </c>
      <c r="C5" s="5">
        <v>28453732</v>
      </c>
      <c r="D5" s="5">
        <v>22587248</v>
      </c>
      <c r="E5" s="5">
        <v>826447</v>
      </c>
      <c r="F5" s="5">
        <v>24838</v>
      </c>
      <c r="G5" s="8">
        <v>350227</v>
      </c>
      <c r="H5" s="5">
        <v>616366</v>
      </c>
      <c r="I5" s="5">
        <v>275535</v>
      </c>
      <c r="J5" s="5">
        <v>197558</v>
      </c>
      <c r="K5" s="5"/>
      <c r="L5" s="5"/>
      <c r="M5" s="5">
        <v>5871894</v>
      </c>
    </row>
    <row r="6" spans="1:13" x14ac:dyDescent="0.25">
      <c r="A6" s="3"/>
      <c r="B6" s="4">
        <v>2023</v>
      </c>
      <c r="C6" s="5">
        <v>26189723</v>
      </c>
      <c r="D6" s="5">
        <v>21099234</v>
      </c>
      <c r="E6" s="5">
        <v>660432.62</v>
      </c>
      <c r="F6" s="5">
        <v>49060</v>
      </c>
      <c r="G6" s="8">
        <v>189354</v>
      </c>
      <c r="H6" s="5">
        <v>570014</v>
      </c>
      <c r="I6" s="5">
        <v>376346</v>
      </c>
      <c r="J6" s="5">
        <v>275609</v>
      </c>
      <c r="K6" s="5"/>
      <c r="L6" s="5"/>
      <c r="M6" s="5">
        <v>4918846</v>
      </c>
    </row>
    <row r="7" spans="1:13" x14ac:dyDescent="0.25">
      <c r="A7" s="3" t="s">
        <v>15</v>
      </c>
      <c r="B7" s="4">
        <v>2024</v>
      </c>
      <c r="C7" s="5">
        <v>35047869</v>
      </c>
      <c r="D7" s="5">
        <v>35696445</v>
      </c>
      <c r="E7" s="5">
        <v>599650</v>
      </c>
      <c r="F7" s="5">
        <v>141678</v>
      </c>
      <c r="G7" s="8">
        <v>784072</v>
      </c>
      <c r="H7" s="5">
        <v>697340</v>
      </c>
      <c r="I7" s="5">
        <v>364689</v>
      </c>
      <c r="J7" s="5">
        <v>4769</v>
      </c>
      <c r="K7" s="5"/>
      <c r="L7" s="5">
        <v>1087</v>
      </c>
      <c r="M7" s="5">
        <v>227005</v>
      </c>
    </row>
    <row r="8" spans="1:13" x14ac:dyDescent="0.25">
      <c r="A8" s="3"/>
      <c r="B8" s="4">
        <v>2023</v>
      </c>
      <c r="C8" s="5">
        <v>33225824</v>
      </c>
      <c r="D8" s="5">
        <v>33543583</v>
      </c>
      <c r="E8" s="5">
        <v>453910</v>
      </c>
      <c r="F8" s="5">
        <v>148638</v>
      </c>
      <c r="G8" s="8">
        <v>745776</v>
      </c>
      <c r="H8" s="5">
        <v>906055</v>
      </c>
      <c r="I8" s="5">
        <v>337778</v>
      </c>
      <c r="J8" s="5">
        <v>6638</v>
      </c>
      <c r="K8" s="5"/>
      <c r="L8" s="5">
        <v>724</v>
      </c>
      <c r="M8" s="5">
        <v>132088</v>
      </c>
    </row>
    <row r="9" spans="1:13" x14ac:dyDescent="0.25">
      <c r="A9" s="3" t="s">
        <v>16</v>
      </c>
      <c r="B9" s="4">
        <v>2024</v>
      </c>
      <c r="C9" s="5">
        <v>14186616</v>
      </c>
      <c r="D9" s="5">
        <v>10990247</v>
      </c>
      <c r="E9" s="5">
        <v>346622</v>
      </c>
      <c r="F9" s="5">
        <v>43095</v>
      </c>
      <c r="G9" s="8">
        <v>697884</v>
      </c>
      <c r="H9" s="5">
        <v>252788</v>
      </c>
      <c r="I9" s="5"/>
      <c r="J9" s="5"/>
      <c r="K9" s="5"/>
      <c r="L9" s="5"/>
      <c r="M9" s="5">
        <v>3566918</v>
      </c>
    </row>
    <row r="10" spans="1:13" x14ac:dyDescent="0.25">
      <c r="A10" s="3"/>
      <c r="B10" s="4">
        <v>2023</v>
      </c>
      <c r="C10" s="5">
        <v>12431001</v>
      </c>
      <c r="D10" s="5">
        <v>8351512</v>
      </c>
      <c r="E10" s="5">
        <v>641096</v>
      </c>
      <c r="F10" s="5">
        <v>24752</v>
      </c>
      <c r="G10" s="8">
        <v>52582</v>
      </c>
      <c r="H10" s="5">
        <v>402009</v>
      </c>
      <c r="I10" s="5"/>
      <c r="J10" s="5">
        <v>22000</v>
      </c>
      <c r="K10" s="5"/>
      <c r="L10" s="5"/>
      <c r="M10" s="5">
        <v>3935961</v>
      </c>
    </row>
    <row r="11" spans="1:13" x14ac:dyDescent="0.25">
      <c r="A11" s="3" t="s">
        <v>17</v>
      </c>
      <c r="B11" s="4">
        <v>2024</v>
      </c>
      <c r="C11" s="5">
        <v>42815765</v>
      </c>
      <c r="D11" s="5">
        <v>48660548</v>
      </c>
      <c r="E11" s="5">
        <v>7792906</v>
      </c>
      <c r="F11" s="5">
        <v>420249</v>
      </c>
      <c r="G11" s="8">
        <v>100268</v>
      </c>
      <c r="H11" s="5">
        <v>41740</v>
      </c>
      <c r="I11" s="5"/>
      <c r="J11" s="5"/>
      <c r="K11" s="5"/>
      <c r="L11" s="5"/>
      <c r="M11" s="5">
        <v>1586402</v>
      </c>
    </row>
    <row r="12" spans="1:13" x14ac:dyDescent="0.25">
      <c r="A12" s="3"/>
      <c r="B12" s="4">
        <v>2023</v>
      </c>
      <c r="C12" s="5">
        <v>41582416</v>
      </c>
      <c r="D12" s="5">
        <v>47203477.850000001</v>
      </c>
      <c r="E12" s="5">
        <v>7155736</v>
      </c>
      <c r="F12" s="5">
        <v>631999</v>
      </c>
      <c r="G12" s="8">
        <v>161496</v>
      </c>
      <c r="H12" s="5">
        <v>84278</v>
      </c>
      <c r="I12" s="5"/>
      <c r="J12" s="5"/>
      <c r="K12" s="5"/>
      <c r="L12" s="5"/>
      <c r="M12" s="5">
        <v>979893.15000000037</v>
      </c>
    </row>
    <row r="13" spans="1:13" x14ac:dyDescent="0.25">
      <c r="A13" s="3" t="s">
        <v>18</v>
      </c>
      <c r="B13" s="4">
        <v>2024</v>
      </c>
      <c r="C13" s="5">
        <v>10592159</v>
      </c>
      <c r="D13" s="5">
        <v>12411485</v>
      </c>
      <c r="E13" s="5">
        <v>203886</v>
      </c>
      <c r="F13" s="5">
        <v>66404</v>
      </c>
      <c r="G13" s="8">
        <v>714272</v>
      </c>
      <c r="H13" s="5">
        <v>182176</v>
      </c>
      <c r="I13" s="5">
        <v>1400319</v>
      </c>
      <c r="J13" s="5">
        <v>126715</v>
      </c>
      <c r="K13" s="5">
        <v>0</v>
      </c>
      <c r="L13" s="5"/>
      <c r="M13" s="5">
        <v>123856</v>
      </c>
    </row>
    <row r="14" spans="1:13" x14ac:dyDescent="0.25">
      <c r="A14" s="3"/>
      <c r="B14" s="4">
        <v>2023</v>
      </c>
      <c r="C14" s="5">
        <v>7422193</v>
      </c>
      <c r="D14" s="5">
        <v>7536493</v>
      </c>
      <c r="E14" s="5">
        <v>93463</v>
      </c>
      <c r="F14" s="5">
        <v>137179</v>
      </c>
      <c r="G14" s="8">
        <v>463387</v>
      </c>
      <c r="H14" s="5">
        <v>130317</v>
      </c>
      <c r="I14" s="5">
        <v>16364</v>
      </c>
      <c r="J14" s="5">
        <v>55404</v>
      </c>
      <c r="K14" s="5">
        <v>6504</v>
      </c>
      <c r="L14" s="5"/>
      <c r="M14" s="5">
        <v>142518</v>
      </c>
    </row>
    <row r="15" spans="1:13" x14ac:dyDescent="0.25">
      <c r="A15" s="3" t="s">
        <v>19</v>
      </c>
      <c r="B15" s="4">
        <v>2024</v>
      </c>
      <c r="C15" s="5">
        <v>24452630</v>
      </c>
      <c r="D15" s="5">
        <v>23628045</v>
      </c>
      <c r="E15" s="5">
        <v>415869</v>
      </c>
      <c r="F15" s="5">
        <v>21123</v>
      </c>
      <c r="G15" s="8">
        <v>24136</v>
      </c>
      <c r="H15" s="5">
        <v>125985</v>
      </c>
      <c r="I15" s="5"/>
      <c r="J15" s="5">
        <v>1001</v>
      </c>
      <c r="K15" s="5"/>
      <c r="L15" s="5"/>
      <c r="M15" s="5">
        <v>734334</v>
      </c>
    </row>
    <row r="16" spans="1:13" x14ac:dyDescent="0.25">
      <c r="A16" s="3"/>
      <c r="B16" s="4">
        <v>2023</v>
      </c>
      <c r="C16" s="5">
        <v>20096579</v>
      </c>
      <c r="D16" s="5">
        <v>20073399</v>
      </c>
      <c r="E16" s="5">
        <v>345001</v>
      </c>
      <c r="F16" s="5">
        <v>25255</v>
      </c>
      <c r="G16" s="8">
        <v>15998</v>
      </c>
      <c r="H16" s="5">
        <v>60850</v>
      </c>
      <c r="I16" s="5">
        <v>36355</v>
      </c>
      <c r="J16" s="5"/>
      <c r="K16" s="5"/>
      <c r="L16" s="5"/>
      <c r="M16" s="5">
        <v>24794</v>
      </c>
    </row>
    <row r="17" spans="1:13" x14ac:dyDescent="0.25">
      <c r="A17" s="3" t="s">
        <v>20</v>
      </c>
      <c r="B17" s="4">
        <v>2024</v>
      </c>
      <c r="C17" s="5">
        <v>21956571</v>
      </c>
      <c r="D17" s="5">
        <v>11201736</v>
      </c>
      <c r="E17" s="5">
        <v>796382</v>
      </c>
      <c r="F17" s="5">
        <v>92921</v>
      </c>
      <c r="G17" s="8">
        <v>37178</v>
      </c>
      <c r="H17" s="5">
        <v>96117</v>
      </c>
      <c r="I17" s="5"/>
      <c r="J17" s="5">
        <v>4838</v>
      </c>
      <c r="K17" s="5"/>
      <c r="L17" s="5"/>
      <c r="M17" s="5">
        <v>10242994</v>
      </c>
    </row>
    <row r="18" spans="1:13" x14ac:dyDescent="0.25">
      <c r="A18" s="3"/>
      <c r="B18" s="4">
        <v>2023</v>
      </c>
      <c r="C18" s="5">
        <v>18633271</v>
      </c>
      <c r="D18" s="5">
        <v>11672001</v>
      </c>
      <c r="E18" s="5">
        <v>452911</v>
      </c>
      <c r="F18" s="5">
        <v>131005</v>
      </c>
      <c r="G18" s="8">
        <v>21666</v>
      </c>
      <c r="H18" s="5">
        <v>90295</v>
      </c>
      <c r="I18" s="5"/>
      <c r="J18" s="5"/>
      <c r="K18" s="5"/>
      <c r="L18" s="5"/>
      <c r="M18" s="5">
        <v>6478591</v>
      </c>
    </row>
    <row r="19" spans="1:13" x14ac:dyDescent="0.25">
      <c r="A19" s="3" t="s">
        <v>21</v>
      </c>
      <c r="B19" s="4">
        <v>2024</v>
      </c>
      <c r="C19" s="5">
        <v>35881734</v>
      </c>
      <c r="D19" s="5">
        <v>35400991</v>
      </c>
      <c r="E19" s="5">
        <v>465346</v>
      </c>
      <c r="F19" s="5">
        <v>174251</v>
      </c>
      <c r="G19" s="8">
        <v>721213</v>
      </c>
      <c r="H19" s="5">
        <v>462340</v>
      </c>
      <c r="I19" s="5">
        <v>232675</v>
      </c>
      <c r="J19" s="5">
        <v>7816</v>
      </c>
      <c r="K19" s="5">
        <v>30528</v>
      </c>
      <c r="L19" s="5">
        <v>637911</v>
      </c>
      <c r="M19" s="5">
        <v>648187</v>
      </c>
    </row>
    <row r="20" spans="1:13" x14ac:dyDescent="0.25">
      <c r="A20" s="3"/>
      <c r="B20" s="4">
        <v>2023</v>
      </c>
      <c r="C20" s="5">
        <v>32871070</v>
      </c>
      <c r="D20" s="5">
        <v>32789738</v>
      </c>
      <c r="E20" s="5">
        <v>170510</v>
      </c>
      <c r="F20" s="5">
        <v>207417</v>
      </c>
      <c r="G20" s="8">
        <v>1221395</v>
      </c>
      <c r="H20" s="5">
        <v>632264</v>
      </c>
      <c r="I20" s="5">
        <v>379711</v>
      </c>
      <c r="J20" s="5">
        <v>164100</v>
      </c>
      <c r="K20" s="5">
        <v>27815</v>
      </c>
      <c r="L20" s="5">
        <v>444247</v>
      </c>
      <c r="M20" s="5">
        <v>432735</v>
      </c>
    </row>
    <row r="21" spans="1:13" x14ac:dyDescent="0.25">
      <c r="A21" s="3" t="s">
        <v>22</v>
      </c>
      <c r="B21" s="4">
        <v>2024</v>
      </c>
      <c r="C21" s="5">
        <v>15172135</v>
      </c>
      <c r="D21" s="5">
        <v>8224152</v>
      </c>
      <c r="E21" s="5">
        <v>208239</v>
      </c>
      <c r="F21" s="5">
        <v>238</v>
      </c>
      <c r="G21" s="8">
        <v>136</v>
      </c>
      <c r="H21" s="5">
        <v>54382</v>
      </c>
      <c r="I21" s="5">
        <v>260000</v>
      </c>
      <c r="J21" s="5">
        <v>2251</v>
      </c>
      <c r="K21" s="5">
        <v>552</v>
      </c>
      <c r="L21" s="5"/>
      <c r="M21" s="5">
        <v>6633608</v>
      </c>
    </row>
    <row r="22" spans="1:13" x14ac:dyDescent="0.25">
      <c r="A22" s="3"/>
      <c r="B22" s="4">
        <v>2023</v>
      </c>
      <c r="C22" s="5">
        <v>13169370</v>
      </c>
      <c r="D22" s="5">
        <v>6951215</v>
      </c>
      <c r="E22" s="5">
        <v>160643</v>
      </c>
      <c r="F22" s="5">
        <v>14</v>
      </c>
      <c r="G22" s="8">
        <v>352902</v>
      </c>
      <c r="H22" s="5">
        <v>46598</v>
      </c>
      <c r="I22" s="5">
        <v>33279</v>
      </c>
      <c r="J22" s="5">
        <v>12235</v>
      </c>
      <c r="K22" s="5">
        <v>243</v>
      </c>
      <c r="L22" s="5">
        <v>20</v>
      </c>
      <c r="M22" s="5">
        <v>6051497</v>
      </c>
    </row>
    <row r="23" spans="1:13" x14ac:dyDescent="0.25">
      <c r="A23" s="3" t="s">
        <v>23</v>
      </c>
      <c r="B23" s="4">
        <v>2024</v>
      </c>
      <c r="C23" s="5">
        <v>25181828</v>
      </c>
      <c r="D23" s="5">
        <v>24608891</v>
      </c>
      <c r="E23" s="5">
        <v>790329</v>
      </c>
      <c r="F23" s="5">
        <v>58572</v>
      </c>
      <c r="G23" s="8">
        <v>99335</v>
      </c>
      <c r="H23" s="5">
        <v>121696</v>
      </c>
      <c r="I23" s="5">
        <v>547815</v>
      </c>
      <c r="J23" s="5">
        <v>207696</v>
      </c>
      <c r="K23" s="5"/>
      <c r="L23" s="5"/>
      <c r="M23" s="5">
        <v>1513683</v>
      </c>
    </row>
    <row r="24" spans="1:13" x14ac:dyDescent="0.25">
      <c r="A24" s="3"/>
      <c r="B24" s="4">
        <v>2023</v>
      </c>
      <c r="C24" s="5">
        <v>19053362</v>
      </c>
      <c r="D24" s="5">
        <v>17902373</v>
      </c>
      <c r="E24" s="5">
        <v>440171</v>
      </c>
      <c r="F24" s="5">
        <v>40563</v>
      </c>
      <c r="G24" s="8">
        <v>47676</v>
      </c>
      <c r="H24" s="5">
        <v>71479</v>
      </c>
      <c r="I24" s="5">
        <v>403262</v>
      </c>
      <c r="J24" s="5">
        <v>478322</v>
      </c>
      <c r="K24" s="5"/>
      <c r="L24" s="5"/>
      <c r="M24" s="5">
        <v>1329988</v>
      </c>
    </row>
    <row r="25" spans="1:13" x14ac:dyDescent="0.25">
      <c r="A25" s="3" t="s">
        <v>42</v>
      </c>
      <c r="B25" s="4">
        <v>2024</v>
      </c>
      <c r="C25" s="5">
        <v>4207524</v>
      </c>
      <c r="D25" s="5">
        <v>2832431</v>
      </c>
      <c r="E25" s="5">
        <v>76750</v>
      </c>
      <c r="F25" s="5"/>
      <c r="G25" s="8">
        <v>124284</v>
      </c>
      <c r="H25" s="5">
        <v>29502</v>
      </c>
      <c r="I25" s="5"/>
      <c r="J25" s="5">
        <v>15000</v>
      </c>
      <c r="K25" s="5"/>
      <c r="L25" s="5"/>
      <c r="M25" s="5">
        <v>1363387</v>
      </c>
    </row>
    <row r="26" spans="1:13" x14ac:dyDescent="0.25">
      <c r="A26" s="3"/>
      <c r="B26" s="4">
        <v>2023</v>
      </c>
      <c r="C26" s="5">
        <v>3677830</v>
      </c>
      <c r="D26" s="5">
        <v>2459458</v>
      </c>
      <c r="E26" s="5">
        <v>52705</v>
      </c>
      <c r="F26" s="5"/>
      <c r="G26" s="8">
        <v>44860</v>
      </c>
      <c r="H26" s="5">
        <v>80513</v>
      </c>
      <c r="I26" s="5"/>
      <c r="J26" s="5">
        <v>23185</v>
      </c>
      <c r="K26" s="5"/>
      <c r="L26" s="5"/>
      <c r="M26" s="5">
        <v>1088033</v>
      </c>
    </row>
    <row r="27" spans="1:13" x14ac:dyDescent="0.25">
      <c r="A27" s="3" t="s">
        <v>25</v>
      </c>
      <c r="B27" s="4">
        <v>2024</v>
      </c>
      <c r="C27" s="5">
        <v>16707292</v>
      </c>
      <c r="D27" s="5">
        <v>16430206</v>
      </c>
      <c r="E27" s="5">
        <v>586625</v>
      </c>
      <c r="F27" s="5">
        <v>60707</v>
      </c>
      <c r="G27" s="8">
        <v>305927</v>
      </c>
      <c r="H27" s="5">
        <v>151726</v>
      </c>
      <c r="I27" s="5">
        <v>2870</v>
      </c>
      <c r="J27" s="5">
        <v>157347</v>
      </c>
      <c r="K27" s="5">
        <v>13317</v>
      </c>
      <c r="L27" s="5"/>
      <c r="M27" s="5">
        <v>740980</v>
      </c>
    </row>
    <row r="28" spans="1:13" x14ac:dyDescent="0.25">
      <c r="A28" s="3"/>
      <c r="B28" s="4">
        <v>2023</v>
      </c>
      <c r="C28" s="5">
        <v>17224060</v>
      </c>
      <c r="D28" s="5">
        <v>17936834</v>
      </c>
      <c r="E28" s="5">
        <v>548885</v>
      </c>
      <c r="F28" s="5">
        <v>77352</v>
      </c>
      <c r="G28" s="8">
        <v>437029</v>
      </c>
      <c r="H28" s="5">
        <v>178245</v>
      </c>
      <c r="I28" s="5"/>
      <c r="J28" s="5">
        <v>794</v>
      </c>
      <c r="K28" s="5">
        <v>12584</v>
      </c>
      <c r="L28" s="5"/>
      <c r="M28" s="5">
        <v>29333</v>
      </c>
    </row>
    <row r="29" spans="1:13" x14ac:dyDescent="0.25">
      <c r="A29" s="3" t="s">
        <v>26</v>
      </c>
      <c r="B29" s="4">
        <v>2024</v>
      </c>
      <c r="C29" s="5">
        <v>56876121</v>
      </c>
      <c r="D29" s="5">
        <v>57884502</v>
      </c>
      <c r="E29" s="5">
        <v>1566063</v>
      </c>
      <c r="F29" s="5">
        <v>168579</v>
      </c>
      <c r="G29" s="8">
        <v>1256391</v>
      </c>
      <c r="H29" s="5">
        <v>1379063</v>
      </c>
      <c r="I29" s="5"/>
      <c r="J29" s="5"/>
      <c r="K29" s="5"/>
      <c r="L29" s="5"/>
      <c r="M29" s="5">
        <v>266431</v>
      </c>
    </row>
    <row r="30" spans="1:13" x14ac:dyDescent="0.25">
      <c r="A30" s="3"/>
      <c r="B30" s="4">
        <v>2023</v>
      </c>
      <c r="C30" s="5">
        <v>55287487</v>
      </c>
      <c r="D30" s="5">
        <v>56265048</v>
      </c>
      <c r="E30" s="5">
        <v>1324794</v>
      </c>
      <c r="F30" s="5">
        <v>107204</v>
      </c>
      <c r="G30" s="8">
        <v>906012</v>
      </c>
      <c r="H30" s="5">
        <v>997752</v>
      </c>
      <c r="I30" s="5"/>
      <c r="J30" s="5"/>
      <c r="K30" s="5"/>
      <c r="L30" s="5"/>
      <c r="M30" s="5">
        <v>148289</v>
      </c>
    </row>
    <row r="31" spans="1:13" x14ac:dyDescent="0.25">
      <c r="A31" s="9" t="s">
        <v>27</v>
      </c>
      <c r="B31" s="10">
        <v>2024</v>
      </c>
      <c r="C31" s="11">
        <f>C29+C27+C25+C23+C21+C19+C17+C15+C13+C11+C9+C7+C5+C3</f>
        <v>350680457</v>
      </c>
      <c r="D31" s="11">
        <f t="shared" ref="D31:M31" si="0">D29+D27+D25+D23+D21+D19+D17+D15+D13+D11+D9+D7+D5+D3</f>
        <v>324771509</v>
      </c>
      <c r="E31" s="11">
        <f t="shared" si="0"/>
        <v>15866389</v>
      </c>
      <c r="F31" s="11">
        <f t="shared" si="0"/>
        <v>1333850</v>
      </c>
      <c r="G31" s="11">
        <f t="shared" si="0"/>
        <v>5675025</v>
      </c>
      <c r="H31" s="11">
        <f t="shared" si="0"/>
        <v>4925871</v>
      </c>
      <c r="I31" s="11">
        <f t="shared" si="0"/>
        <v>3083903</v>
      </c>
      <c r="J31" s="11">
        <f t="shared" si="0"/>
        <v>736487</v>
      </c>
      <c r="K31" s="11">
        <f t="shared" si="0"/>
        <v>76781</v>
      </c>
      <c r="L31" s="11">
        <f t="shared" si="0"/>
        <v>644397</v>
      </c>
      <c r="M31" s="11">
        <f t="shared" si="0"/>
        <v>38748926</v>
      </c>
    </row>
    <row r="32" spans="1:13" x14ac:dyDescent="0.25">
      <c r="A32" s="9"/>
      <c r="B32" s="10">
        <v>2023</v>
      </c>
      <c r="C32" s="11">
        <f>C30+C28+C26+C24+C22+C20+C18+C16+C14+C12+C10+C8+C6+C4</f>
        <v>319069628</v>
      </c>
      <c r="D32" s="11">
        <f t="shared" ref="D32:M32" si="1">D30+D28+D26+D24+D22+D20+D18+D16+D14+D12+D10+D8+D6+D4</f>
        <v>297301211.85000002</v>
      </c>
      <c r="E32" s="11">
        <f t="shared" si="1"/>
        <v>13409906.619999999</v>
      </c>
      <c r="F32" s="11">
        <f t="shared" si="1"/>
        <v>1663984</v>
      </c>
      <c r="G32" s="11">
        <f t="shared" si="1"/>
        <v>4781774</v>
      </c>
      <c r="H32" s="11">
        <f t="shared" si="1"/>
        <v>4694375</v>
      </c>
      <c r="I32" s="11">
        <f t="shared" si="1"/>
        <v>1583095</v>
      </c>
      <c r="J32" s="11">
        <f t="shared" si="1"/>
        <v>1072741</v>
      </c>
      <c r="K32" s="11">
        <f t="shared" si="1"/>
        <v>47702</v>
      </c>
      <c r="L32" s="11">
        <f t="shared" si="1"/>
        <v>446811</v>
      </c>
      <c r="M32" s="11">
        <f t="shared" si="1"/>
        <v>30369942.149999999</v>
      </c>
    </row>
    <row r="36" spans="3:13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</sheetData>
  <mergeCells count="16"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A23:A24"/>
    <mergeCell ref="A2:B2"/>
    <mergeCell ref="A3:A4"/>
    <mergeCell ref="A5:A6"/>
    <mergeCell ref="A7:A8"/>
    <mergeCell ref="A9:A10"/>
    <mergeCell ref="A11:A1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Биланс стања-актива</vt:lpstr>
      <vt:lpstr>Биланс стања-пасива</vt:lpstr>
      <vt:lpstr>Биланс успјеха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 Cudic</dc:creator>
  <cp:lastModifiedBy>Natasa Cudic</cp:lastModifiedBy>
  <cp:lastPrinted>2025-12-16T12:28:47Z</cp:lastPrinted>
  <dcterms:created xsi:type="dcterms:W3CDTF">2025-12-16T08:06:09Z</dcterms:created>
  <dcterms:modified xsi:type="dcterms:W3CDTF">2025-12-16T12:38:00Z</dcterms:modified>
</cp:coreProperties>
</file>