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8_{77FFDABC-275D-420B-8329-544BB7132521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Власничка структура" sheetId="33" r:id="rId2"/>
    <sheet name="2. Бр. запослених по  друштвима" sheetId="34" r:id="rId3"/>
    <sheet name="3. Премија по врстама" sheetId="5" r:id="rId4"/>
    <sheet name="3.1. Премија по врстама ризика" sheetId="36" r:id="rId5"/>
    <sheet name="3.2. Премија врста осиг.09" sheetId="14" r:id="rId6"/>
    <sheet name="3.3. Премија по друштвима" sheetId="28" r:id="rId7"/>
    <sheet name="3.4. Број осигурања" sheetId="4" r:id="rId8"/>
    <sheet name="3.5. Број осигурања по врстама " sheetId="37" r:id="rId9"/>
    <sheet name="3.6. Канали продаје" sheetId="35" r:id="rId10"/>
    <sheet name="4.Пријављене и ријешене штете" sheetId="22" r:id="rId11"/>
    <sheet name="4.1. Исплаћене штете врсте" sheetId="23" r:id="rId12"/>
    <sheet name="4.2. Штете по врстама ризика" sheetId="38" r:id="rId13"/>
    <sheet name="4.3. Штете врста осиг.09" sheetId="19" r:id="rId14"/>
    <sheet name="4.4. Исплаћене штете-друштва" sheetId="31" r:id="rId15"/>
  </sheets>
  <externalReferences>
    <externalReference r:id="rId16"/>
  </externalReferences>
  <definedNames>
    <definedName name="\p" localSheetId="3">#REF!</definedName>
    <definedName name="\p" localSheetId="5">#REF!</definedName>
    <definedName name="\p" localSheetId="6">#REF!</definedName>
    <definedName name="\p" localSheetId="9">#REF!</definedName>
    <definedName name="\p" localSheetId="11">#REF!</definedName>
    <definedName name="\p" localSheetId="13">#REF!</definedName>
    <definedName name="\p" localSheetId="10">#REF!</definedName>
    <definedName name="\p">#REF!</definedName>
    <definedName name="\z" localSheetId="3">#REF!</definedName>
    <definedName name="\z" localSheetId="5">#REF!</definedName>
    <definedName name="\z" localSheetId="6">#REF!</definedName>
    <definedName name="\z" localSheetId="9">#REF!</definedName>
    <definedName name="\z" localSheetId="11">#REF!</definedName>
    <definedName name="\z" localSheetId="13">#REF!</definedName>
    <definedName name="\z" localSheetId="10">#REF!</definedName>
    <definedName name="\z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11" hidden="1">#REF!</definedName>
    <definedName name="_Fill" localSheetId="13" hidden="1">#REF!</definedName>
    <definedName name="_Fill" localSheetId="10" hidden="1">#REF!</definedName>
    <definedName name="_Fill" hidden="1">#REF!</definedName>
    <definedName name="a" localSheetId="3">#REF!</definedName>
    <definedName name="a" localSheetId="5">#REF!</definedName>
    <definedName name="a" localSheetId="6">#REF!</definedName>
    <definedName name="a" localSheetId="11">#REF!</definedName>
    <definedName name="a" localSheetId="13">#REF!</definedName>
    <definedName name="a" localSheetId="10">#REF!</definedName>
    <definedName name="a">#REF!</definedName>
    <definedName name="aaaa" localSheetId="3">#REF!</definedName>
    <definedName name="aaaa" localSheetId="5">#REF!</definedName>
    <definedName name="aaaa" localSheetId="6">#REF!</definedName>
    <definedName name="aaaa" localSheetId="11">#REF!</definedName>
    <definedName name="aaaa" localSheetId="13">#REF!</definedName>
    <definedName name="aaaa" localSheetId="10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2" i="31" l="1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6" i="31"/>
  <c r="M42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6" i="28"/>
  <c r="M62" i="31" l="1"/>
  <c r="M20" i="31" s="1"/>
  <c r="M62" i="28"/>
  <c r="M20" i="28" s="1"/>
  <c r="M19" i="34"/>
  <c r="L62" i="31"/>
  <c r="L42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62" i="28"/>
  <c r="L42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19" i="34"/>
  <c r="K42" i="31"/>
  <c r="K62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L20" i="31" l="1"/>
  <c r="L20" i="28"/>
  <c r="K20" i="31"/>
  <c r="J19" i="28"/>
  <c r="K19" i="28"/>
  <c r="K62" i="28"/>
  <c r="K42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20" i="28" l="1"/>
  <c r="K19" i="34"/>
  <c r="C19" i="34"/>
  <c r="D19" i="34"/>
  <c r="E19" i="34"/>
  <c r="F19" i="34"/>
  <c r="G19" i="34"/>
  <c r="B19" i="34"/>
  <c r="H19" i="34" l="1"/>
  <c r="I19" i="34"/>
  <c r="J62" i="31" l="1"/>
  <c r="I62" i="31"/>
  <c r="H62" i="31"/>
  <c r="G62" i="31"/>
  <c r="F62" i="31"/>
  <c r="E62" i="31"/>
  <c r="D62" i="31"/>
  <c r="C62" i="31"/>
  <c r="B62" i="31"/>
  <c r="J42" i="31"/>
  <c r="I42" i="31"/>
  <c r="H42" i="31"/>
  <c r="H20" i="31" s="1"/>
  <c r="G42" i="31"/>
  <c r="F42" i="31"/>
  <c r="E42" i="31"/>
  <c r="D42" i="31"/>
  <c r="D20" i="31" s="1"/>
  <c r="C42" i="31"/>
  <c r="B42" i="31"/>
  <c r="B20" i="31" s="1"/>
  <c r="J19" i="31"/>
  <c r="I19" i="31"/>
  <c r="H19" i="31"/>
  <c r="G19" i="31"/>
  <c r="F19" i="31"/>
  <c r="E19" i="31"/>
  <c r="D19" i="31"/>
  <c r="C19" i="31"/>
  <c r="B19" i="31"/>
  <c r="J18" i="31"/>
  <c r="I18" i="31"/>
  <c r="H18" i="31"/>
  <c r="G18" i="31"/>
  <c r="F18" i="31"/>
  <c r="E18" i="31"/>
  <c r="D18" i="31"/>
  <c r="C18" i="31"/>
  <c r="B18" i="31"/>
  <c r="J17" i="31"/>
  <c r="I17" i="31"/>
  <c r="H17" i="31"/>
  <c r="G17" i="31"/>
  <c r="F17" i="31"/>
  <c r="E17" i="31"/>
  <c r="D17" i="31"/>
  <c r="J16" i="31"/>
  <c r="I16" i="31"/>
  <c r="H16" i="31"/>
  <c r="G16" i="31"/>
  <c r="F16" i="31"/>
  <c r="J15" i="31"/>
  <c r="I15" i="31"/>
  <c r="H15" i="31"/>
  <c r="G15" i="31"/>
  <c r="F15" i="31"/>
  <c r="E15" i="31"/>
  <c r="D15" i="31"/>
  <c r="C15" i="31"/>
  <c r="B15" i="31"/>
  <c r="J14" i="31"/>
  <c r="I14" i="31"/>
  <c r="H14" i="31"/>
  <c r="G14" i="31"/>
  <c r="F14" i="31"/>
  <c r="E14" i="31"/>
  <c r="D14" i="31"/>
  <c r="C14" i="31"/>
  <c r="B14" i="31"/>
  <c r="J13" i="31"/>
  <c r="I13" i="31"/>
  <c r="H13" i="31"/>
  <c r="G13" i="31"/>
  <c r="F13" i="31"/>
  <c r="E13" i="31"/>
  <c r="D13" i="31"/>
  <c r="C13" i="31"/>
  <c r="B13" i="31"/>
  <c r="J12" i="31"/>
  <c r="I12" i="31"/>
  <c r="H12" i="31"/>
  <c r="G12" i="31"/>
  <c r="F12" i="31"/>
  <c r="E12" i="31"/>
  <c r="D12" i="31"/>
  <c r="C12" i="31"/>
  <c r="B12" i="31"/>
  <c r="J11" i="31"/>
  <c r="I11" i="31"/>
  <c r="H11" i="31"/>
  <c r="G11" i="31"/>
  <c r="F11" i="31"/>
  <c r="E11" i="31"/>
  <c r="D11" i="31"/>
  <c r="C11" i="31"/>
  <c r="B11" i="31"/>
  <c r="J10" i="31"/>
  <c r="I10" i="31"/>
  <c r="H10" i="31"/>
  <c r="G10" i="31"/>
  <c r="F10" i="31"/>
  <c r="E10" i="31"/>
  <c r="D10" i="31"/>
  <c r="C10" i="31"/>
  <c r="B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C8" i="31"/>
  <c r="B8" i="31"/>
  <c r="J7" i="31"/>
  <c r="I7" i="31"/>
  <c r="H7" i="31"/>
  <c r="G7" i="31"/>
  <c r="F7" i="31"/>
  <c r="E7" i="31"/>
  <c r="D7" i="31"/>
  <c r="C7" i="31"/>
  <c r="B7" i="31"/>
  <c r="J6" i="31"/>
  <c r="I6" i="31"/>
  <c r="H6" i="31"/>
  <c r="G6" i="31"/>
  <c r="F6" i="31"/>
  <c r="E6" i="31"/>
  <c r="D6" i="31"/>
  <c r="C6" i="31"/>
  <c r="B6" i="31"/>
  <c r="G5" i="31"/>
  <c r="F5" i="31"/>
  <c r="E5" i="31"/>
  <c r="D5" i="31"/>
  <c r="C5" i="31"/>
  <c r="B5" i="31"/>
  <c r="G20" i="31" l="1"/>
  <c r="F20" i="31"/>
  <c r="J20" i="31"/>
  <c r="C20" i="31"/>
  <c r="E20" i="31"/>
  <c r="I20" i="31"/>
  <c r="B42" i="28"/>
  <c r="J62" i="28" l="1"/>
  <c r="I62" i="28"/>
  <c r="H62" i="28"/>
  <c r="G62" i="28"/>
  <c r="F62" i="28"/>
  <c r="E62" i="28"/>
  <c r="D62" i="28"/>
  <c r="C62" i="28"/>
  <c r="B62" i="28"/>
  <c r="B20" i="28" s="1"/>
  <c r="J42" i="28"/>
  <c r="J20" i="28" s="1"/>
  <c r="I42" i="28"/>
  <c r="I20" i="28" s="1"/>
  <c r="H42" i="28"/>
  <c r="G42" i="28"/>
  <c r="F42" i="28"/>
  <c r="E42" i="28"/>
  <c r="D42" i="28"/>
  <c r="C42" i="28"/>
  <c r="I19" i="28"/>
  <c r="H19" i="28"/>
  <c r="G19" i="28"/>
  <c r="F19" i="28"/>
  <c r="E19" i="28"/>
  <c r="D19" i="28"/>
  <c r="C19" i="28"/>
  <c r="B19" i="28"/>
  <c r="J18" i="28"/>
  <c r="I18" i="28"/>
  <c r="H18" i="28"/>
  <c r="G18" i="28"/>
  <c r="F18" i="28"/>
  <c r="E18" i="28"/>
  <c r="D18" i="28"/>
  <c r="C18" i="28"/>
  <c r="B18" i="28"/>
  <c r="J17" i="28"/>
  <c r="I17" i="28"/>
  <c r="H17" i="28"/>
  <c r="G17" i="28"/>
  <c r="F17" i="28"/>
  <c r="E17" i="28"/>
  <c r="D17" i="28"/>
  <c r="C17" i="28"/>
  <c r="B17" i="28"/>
  <c r="J16" i="28"/>
  <c r="I16" i="28"/>
  <c r="H16" i="28"/>
  <c r="G16" i="28"/>
  <c r="F16" i="28"/>
  <c r="E16" i="28"/>
  <c r="D16" i="28"/>
  <c r="C16" i="28"/>
  <c r="B16" i="28"/>
  <c r="J15" i="28"/>
  <c r="I15" i="28"/>
  <c r="H15" i="28"/>
  <c r="G15" i="28"/>
  <c r="F15" i="28"/>
  <c r="E15" i="28"/>
  <c r="D15" i="28"/>
  <c r="C15" i="28"/>
  <c r="B15" i="28"/>
  <c r="J14" i="28"/>
  <c r="I14" i="28"/>
  <c r="H14" i="28"/>
  <c r="G14" i="28"/>
  <c r="F14" i="28"/>
  <c r="E14" i="28"/>
  <c r="D14" i="28"/>
  <c r="C14" i="28"/>
  <c r="B14" i="28"/>
  <c r="J13" i="28"/>
  <c r="I13" i="28"/>
  <c r="H13" i="28"/>
  <c r="G13" i="28"/>
  <c r="F13" i="28"/>
  <c r="E13" i="28"/>
  <c r="D13" i="28"/>
  <c r="C13" i="28"/>
  <c r="B13" i="28"/>
  <c r="J12" i="28"/>
  <c r="I12" i="28"/>
  <c r="H12" i="28"/>
  <c r="G12" i="28"/>
  <c r="F12" i="28"/>
  <c r="E12" i="28"/>
  <c r="D12" i="28"/>
  <c r="C12" i="28"/>
  <c r="B12" i="28"/>
  <c r="J11" i="28"/>
  <c r="I11" i="28"/>
  <c r="H11" i="28"/>
  <c r="G11" i="28"/>
  <c r="F11" i="28"/>
  <c r="E11" i="28"/>
  <c r="D11" i="28"/>
  <c r="C11" i="28"/>
  <c r="B11" i="28"/>
  <c r="J10" i="28"/>
  <c r="I10" i="28"/>
  <c r="H10" i="28"/>
  <c r="G10" i="28"/>
  <c r="F10" i="28"/>
  <c r="E10" i="28"/>
  <c r="D10" i="28"/>
  <c r="C10" i="28"/>
  <c r="B10" i="28"/>
  <c r="J9" i="28"/>
  <c r="I9" i="28"/>
  <c r="H9" i="28"/>
  <c r="G9" i="28"/>
  <c r="F9" i="28"/>
  <c r="E9" i="28"/>
  <c r="D9" i="28"/>
  <c r="C9" i="28"/>
  <c r="B9" i="28"/>
  <c r="J8" i="28"/>
  <c r="I8" i="28"/>
  <c r="H8" i="28"/>
  <c r="G8" i="28"/>
  <c r="F8" i="28"/>
  <c r="E8" i="28"/>
  <c r="D8" i="28"/>
  <c r="C8" i="28"/>
  <c r="B8" i="28"/>
  <c r="J7" i="28"/>
  <c r="I7" i="28"/>
  <c r="H7" i="28"/>
  <c r="G7" i="28"/>
  <c r="F7" i="28"/>
  <c r="E7" i="28"/>
  <c r="D7" i="28"/>
  <c r="C7" i="28"/>
  <c r="B7" i="28"/>
  <c r="J6" i="28"/>
  <c r="I6" i="28"/>
  <c r="H6" i="28"/>
  <c r="G6" i="28"/>
  <c r="F6" i="28"/>
  <c r="E6" i="28"/>
  <c r="D6" i="28"/>
  <c r="C6" i="28"/>
  <c r="B6" i="28"/>
  <c r="G5" i="28"/>
  <c r="F5" i="28"/>
  <c r="E5" i="28"/>
  <c r="D5" i="28"/>
  <c r="C5" i="28"/>
  <c r="B5" i="28"/>
  <c r="H20" i="28" l="1"/>
  <c r="F20" i="28"/>
  <c r="C20" i="28"/>
  <c r="G20" i="28"/>
  <c r="E20" i="28"/>
  <c r="D20" i="28"/>
</calcChain>
</file>

<file path=xl/sharedStrings.xml><?xml version="1.0" encoding="utf-8"?>
<sst xmlns="http://schemas.openxmlformats.org/spreadsheetml/2006/main" count="1440" uniqueCount="390">
  <si>
    <t>АГЕНЦИЈА ЗА ОСИГУРАЊЕ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</si>
  <si>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</si>
  <si>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</si>
  <si>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</si>
  <si>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</si>
  <si>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</si>
  <si>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</si>
  <si>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</si>
  <si>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</si>
  <si>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</si>
  <si>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</si>
  <si>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</si>
  <si>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</si>
  <si>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</si>
  <si>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</si>
  <si>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</si>
  <si>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</si>
  <si>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</si>
  <si>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</si>
  <si>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</si>
  <si>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</si>
  <si>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</si>
  <si>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</si>
  <si>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</si>
  <si>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</si>
  <si>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</si>
  <si>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</si>
  <si>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</si>
  <si>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</si>
  <si>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</si>
  <si>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</si>
  <si>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</si>
  <si>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</si>
  <si>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</si>
  <si>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</si>
  <si>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</si>
  <si>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</si>
  <si>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</si>
  <si>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</si>
  <si>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</si>
  <si>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</si>
  <si>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</si>
  <si>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</si>
  <si>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</si>
  <si>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</si>
  <si>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</si>
  <si>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</si>
  <si>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</si>
  <si>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</si>
  <si>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</si>
  <si>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</si>
  <si>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</si>
  <si>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</si>
  <si>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</si>
  <si>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</si>
  <si>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</si>
  <si>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</si>
  <si>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</si>
  <si>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</si>
  <si>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</si>
  <si>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</si>
  <si>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</si>
  <si>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</si>
  <si>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</si>
  <si>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</si>
  <si>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</si>
  <si>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</si>
  <si>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</si>
  <si>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</si>
  <si>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</si>
  <si>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</si>
  <si>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</si>
  <si>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</si>
  <si>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</si>
  <si>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Друштва за осигурање из Републике Српске</t>
  </si>
  <si>
    <t>Обрачуната премија УКУПНО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</si>
  <si>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</si>
  <si>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</si>
  <si>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</si>
  <si>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</si>
  <si>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</si>
  <si>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</si>
  <si>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</si>
  <si>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</si>
  <si>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</si>
  <si>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</si>
  <si>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</si>
  <si>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</si>
  <si>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</si>
  <si>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</si>
  <si>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</si>
  <si>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</si>
  <si>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Обрачуната премија у Републици Српској</t>
  </si>
  <si>
    <t>Обрачуната премија у ФБиХ</t>
  </si>
  <si>
    <t>УКУПНО ФБиХ</t>
  </si>
  <si>
    <t>Исплаћене штете УКУПНО</t>
  </si>
  <si>
    <t>Исплаћене штете у Републици Српској</t>
  </si>
  <si>
    <t>Исплаћене штете у ФБиХ</t>
  </si>
  <si>
    <t>Интерна (властита) продаја</t>
  </si>
  <si>
    <t>Укупно</t>
  </si>
  <si>
    <t xml:space="preserve">1. Власничка структура </t>
  </si>
  <si>
    <t>2. Број запослених по друштвима за осигурање</t>
  </si>
  <si>
    <t>неживотна осигурања</t>
  </si>
  <si>
    <t>животна осигурања</t>
  </si>
  <si>
    <t>композитна друштва
(неживотна и животна осигурања)</t>
  </si>
  <si>
    <t>Друштва за осигурање/
број запослених</t>
  </si>
  <si>
    <t>домаћа</t>
  </si>
  <si>
    <t>страна</t>
  </si>
  <si>
    <t>Број друштава</t>
  </si>
  <si>
    <t>Власничка структура</t>
  </si>
  <si>
    <t>Број запослених по друштвима за осигурање</t>
  </si>
  <si>
    <t>Укупно:</t>
  </si>
  <si>
    <t>САС - Супер П осигурање а.д.</t>
  </si>
  <si>
    <t>Премија по врстама осигурања</t>
  </si>
  <si>
    <t>Укупно неживотна осигурања</t>
  </si>
  <si>
    <t>Укупно животна осигурања</t>
  </si>
  <si>
    <t>Број осигурања</t>
  </si>
  <si>
    <t>* До 2016. године Бобар осигурање а.д, а од 2020. године припојено Grawe осигурању а.д.</t>
  </si>
  <si>
    <t>Укупно РС</t>
  </si>
  <si>
    <t>Број осигурања по врстама осигурања</t>
  </si>
  <si>
    <t>Пријављене и ријешене штете по врстама осигурања</t>
  </si>
  <si>
    <t>Број пријављених штета</t>
  </si>
  <si>
    <t>Број ријешених штета</t>
  </si>
  <si>
    <t>Исплаћене штете по врстама осигурања</t>
  </si>
  <si>
    <t>Број исплаћених штета</t>
  </si>
  <si>
    <t>Укупно ФБиХ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</si>
  <si>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</si>
  <si>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</si>
  <si>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</si>
  <si>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</si>
  <si>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</si>
  <si>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ДРУШТВА ЗА ОСИГУРАЊЕ СА СЈЕДИШТЕМ У РЕПУБЛИЦИ СРПСКОЈ 
(укључује пословање друштава на тржишту Републике Српске и ФБиХ)</t>
  </si>
  <si>
    <t xml:space="preserve">4. Пријављене и ријешене штете по врстама осигурања друштава </t>
  </si>
  <si>
    <t/>
  </si>
  <si>
    <t>Обрачуната премија (КМ)</t>
  </si>
  <si>
    <t>Премија осигурања по друштвима (КМ)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</si>
  <si>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</si>
  <si>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</si>
  <si>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</si>
  <si>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Исплаћене штете по друштвима (КМ)</t>
  </si>
  <si>
    <t>Шифра осиг.</t>
  </si>
  <si>
    <t>Врста осигурања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</si>
  <si>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</si>
  <si>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</si>
  <si>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</si>
  <si>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</si>
  <si>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</si>
  <si>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</si>
  <si>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</si>
  <si>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</si>
  <si>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</si>
  <si>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</si>
  <si>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</si>
  <si>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</si>
  <si>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</si>
  <si>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</si>
  <si>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</si>
  <si>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</si>
  <si>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</si>
  <si>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</si>
  <si>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</si>
  <si>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</si>
  <si>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</si>
  <si>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</si>
  <si>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</si>
  <si>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</si>
  <si>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</si>
  <si>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</si>
  <si>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</si>
  <si>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</si>
  <si>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</si>
  <si>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</si>
  <si>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</si>
  <si>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</si>
  <si>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</si>
  <si>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</si>
  <si>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</si>
  <si>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</si>
  <si>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</si>
  <si>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</si>
  <si>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</si>
  <si>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</si>
  <si>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</si>
  <si>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</si>
  <si>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</si>
  <si>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</si>
  <si>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</si>
  <si>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</si>
  <si>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</si>
  <si>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</si>
  <si>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</si>
  <si>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</si>
  <si>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</si>
  <si>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</si>
  <si>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</si>
  <si>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</si>
  <si>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</si>
  <si>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</si>
  <si>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</si>
  <si>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</si>
  <si>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</si>
  <si>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</si>
  <si>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</si>
  <si>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</si>
  <si>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</si>
  <si>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</si>
  <si>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</si>
  <si>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</si>
  <si>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</si>
  <si>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</si>
  <si>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</si>
  <si>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</si>
  <si>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</si>
  <si>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</si>
  <si>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</si>
  <si>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</si>
  <si>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</si>
  <si>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</si>
  <si>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</si>
  <si>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</si>
  <si>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</si>
  <si>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</si>
  <si>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</si>
  <si>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</si>
  <si>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</si>
  <si>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</si>
  <si>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</si>
  <si>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</si>
  <si>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</si>
  <si>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</si>
  <si>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</si>
  <si>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</si>
  <si>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</si>
  <si>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</si>
  <si>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</si>
  <si>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</si>
  <si>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</si>
  <si>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</si>
  <si>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</si>
  <si>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</si>
  <si>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</si>
  <si>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</si>
  <si>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</si>
  <si>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</si>
  <si>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</si>
  <si>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</si>
  <si>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</si>
  <si>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</si>
  <si>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</si>
  <si>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</si>
  <si>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</si>
  <si>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</si>
  <si>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</si>
  <si>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</si>
  <si>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</si>
  <si>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</si>
  <si>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</si>
  <si>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</si>
  <si>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</si>
  <si>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</si>
  <si>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</si>
  <si>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</si>
  <si>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</si>
  <si>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</si>
  <si>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</si>
  <si>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</si>
  <si>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</si>
  <si>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</si>
  <si>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</si>
  <si>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</si>
  <si>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</si>
  <si>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</si>
  <si>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</si>
  <si>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</si>
  <si>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</si>
  <si>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</si>
  <si>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</si>
  <si>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</si>
  <si>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</si>
  <si>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</si>
  <si>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</si>
  <si>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</si>
  <si>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</si>
  <si>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</si>
  <si>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</si>
  <si>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</si>
  <si>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</si>
  <si>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</si>
  <si>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</si>
  <si>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</si>
  <si>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</si>
  <si>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</si>
  <si>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</si>
  <si>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</si>
  <si>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</si>
  <si>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</si>
  <si>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</si>
  <si>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</si>
  <si>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</si>
  <si>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</si>
  <si>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</si>
  <si>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</si>
  <si>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</si>
  <si>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</si>
  <si>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</si>
  <si>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</si>
  <si>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</si>
  <si>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</si>
  <si>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</si>
  <si>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</si>
  <si>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</si>
  <si>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</si>
  <si>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</si>
  <si>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</si>
  <si>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</si>
  <si>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</si>
  <si>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</si>
  <si>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</si>
  <si>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</si>
  <si>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</si>
  <si>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</si>
  <si>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</si>
  <si>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</si>
  <si>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</si>
  <si>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</si>
  <si>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</si>
  <si>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</si>
  <si>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</si>
  <si>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</si>
  <si>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</si>
  <si>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</si>
  <si>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</si>
  <si>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</si>
  <si>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</si>
  <si>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</si>
  <si>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</si>
  <si>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</si>
  <si>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</si>
  <si>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</si>
  <si>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</si>
  <si>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</si>
  <si>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</si>
  <si>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</si>
  <si>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</si>
  <si>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</si>
  <si>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</si>
  <si>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</si>
  <si>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</si>
  <si>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</si>
  <si>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</si>
  <si>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</si>
  <si>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</si>
  <si>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</si>
  <si>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</si>
  <si>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</si>
  <si>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</si>
  <si>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</si>
  <si>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</si>
  <si>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</si>
  <si>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</si>
  <si>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</si>
  <si>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</si>
  <si>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</si>
  <si>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</si>
  <si>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</si>
  <si>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</si>
  <si>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</si>
  <si>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</si>
  <si>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</si>
  <si>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</si>
  <si>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</si>
  <si>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</si>
  <si>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</si>
  <si>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</si>
  <si>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УКУПНО</t>
  </si>
  <si>
    <t>3. Премија осигурања по врстама осигурања 2014-2023</t>
  </si>
  <si>
    <t>3.1. Премија по врстама ризика 2024-</t>
  </si>
  <si>
    <t>3.2. Премија у врсти осигурања 09 - осигурање осталих штета на имовини</t>
  </si>
  <si>
    <t>3.3. Премија осигурања по друштвима</t>
  </si>
  <si>
    <t>3.4. Број осигурања по врстама осигурања 2014-2023</t>
  </si>
  <si>
    <t>3.5. Број осигурања по врстама ризика 2024-</t>
  </si>
  <si>
    <t xml:space="preserve">3.6. Премија по каналима продаје по врстама осигурања друштава </t>
  </si>
  <si>
    <t>4.2. Штете по врстама ризика 2024-</t>
  </si>
  <si>
    <t>4.3. Исплаћене штете у врсти осигурања 09 - осигурање осталих штета на имовини</t>
  </si>
  <si>
    <t xml:space="preserve">4.4. Исплаћене штете по друштвима </t>
  </si>
  <si>
    <t>4.1. Исплаћене штете по врстама осигурања друштава 2014-2023</t>
  </si>
  <si>
    <t>Премија по врстама ризика</t>
  </si>
  <si>
    <t>Број осигурања по врстама ризика</t>
  </si>
  <si>
    <t>Исплаћене штете по врстама ризика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</si>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</sst>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#,##0.00_ ;\-#,##0.00\ "/>
    <numFmt numFmtId="170" formatCode="_(* #,##0_);_(* \(#,##0\);_(* &quot;-&quot;??_);_(@_)"/>
    <numFmt numFmtId="171" formatCode="[$-10409]#,##0;\-#,##0"/>
    <numFmt numFmtId="172" formatCode="[$-10409]#,##0.00;\-#,##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color theme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hair">
        <color theme="4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theme="4"/>
      </right>
      <top/>
      <bottom style="hair">
        <color theme="4"/>
      </bottom>
      <diagonal/>
    </border>
  </borders>
  <cellStyleXfs count="350">
    <xf numFmtId="0" fontId="0" fillId="0" borderId="0"/>
    <xf numFmtId="0" fontId="5" fillId="0" borderId="0">
      <alignment wrapText="1"/>
    </xf>
    <xf numFmtId="0" fontId="2" fillId="0" borderId="0"/>
    <xf numFmtId="0" fontId="5" fillId="0" borderId="0">
      <alignment wrapText="1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3" fillId="0" borderId="0"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13" fillId="0" borderId="0">
      <protection locked="0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9" fillId="0" borderId="0">
      <protection locked="0"/>
    </xf>
    <xf numFmtId="168" fontId="19" fillId="0" borderId="0">
      <protection locked="0"/>
    </xf>
    <xf numFmtId="0" fontId="20" fillId="0" borderId="0" applyNumberFormat="0" applyFon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2" fillId="9" borderId="1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5" fillId="0" borderId="0">
      <alignment wrapText="1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>
      <alignment wrapText="1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26" fillId="0" borderId="0"/>
    <xf numFmtId="0" fontId="27" fillId="3" borderId="8" applyNumberFormat="0" applyAlignment="0" applyProtection="0"/>
    <xf numFmtId="0" fontId="27" fillId="3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25" borderId="0">
      <alignment horizontal="left" vertical="center"/>
    </xf>
    <xf numFmtId="0" fontId="29" fillId="26" borderId="0">
      <alignment horizontal="left" vertical="center"/>
    </xf>
    <xf numFmtId="0" fontId="30" fillId="26" borderId="0">
      <alignment horizontal="right" vertical="top"/>
    </xf>
    <xf numFmtId="0" fontId="30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2" fillId="26" borderId="0">
      <alignment horizontal="left" vertical="top"/>
    </xf>
    <xf numFmtId="0" fontId="33" fillId="26" borderId="0">
      <alignment horizontal="left" vertical="top"/>
    </xf>
    <xf numFmtId="0" fontId="31" fillId="26" borderId="0">
      <alignment horizontal="left" vertical="top"/>
    </xf>
    <xf numFmtId="0" fontId="32" fillId="26" borderId="0">
      <alignment horizontal="left" vertical="top"/>
    </xf>
    <xf numFmtId="0" fontId="31" fillId="27" borderId="0">
      <alignment horizontal="left" vertical="center"/>
    </xf>
    <xf numFmtId="0" fontId="31" fillId="27" borderId="0">
      <alignment horizontal="left" vertical="center"/>
    </xf>
    <xf numFmtId="0" fontId="31" fillId="27" borderId="0">
      <alignment horizontal="right" vertical="center"/>
    </xf>
    <xf numFmtId="0" fontId="31" fillId="27" borderId="0">
      <alignment horizontal="right" vertical="center"/>
    </xf>
    <xf numFmtId="0" fontId="30" fillId="26" borderId="0">
      <alignment horizontal="left" vertical="top"/>
    </xf>
    <xf numFmtId="0" fontId="34" fillId="0" borderId="0">
      <alignment vertical="top"/>
    </xf>
    <xf numFmtId="0" fontId="35" fillId="0" borderId="0">
      <alignment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11" fillId="0" borderId="0"/>
    <xf numFmtId="165" fontId="5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2" fillId="0" borderId="0"/>
    <xf numFmtId="0" fontId="22" fillId="9" borderId="26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27" fillId="3" borderId="16" applyNumberFormat="0" applyAlignment="0" applyProtection="0"/>
    <xf numFmtId="0" fontId="27" fillId="3" borderId="16" applyNumberForma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27" fillId="3" borderId="24" applyNumberFormat="0" applyAlignment="0" applyProtection="0"/>
    <xf numFmtId="0" fontId="27" fillId="3" borderId="32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9" fillId="3" borderId="10" applyNumberFormat="0" applyAlignment="0" applyProtection="0"/>
    <xf numFmtId="0" fontId="9" fillId="3" borderId="10" applyNumberFormat="0" applyAlignment="0" applyProtection="0"/>
    <xf numFmtId="0" fontId="9" fillId="3" borderId="26" applyNumberFormat="0" applyAlignment="0" applyProtection="0"/>
    <xf numFmtId="0" fontId="9" fillId="3" borderId="18" applyNumberFormat="0" applyAlignment="0" applyProtection="0"/>
    <xf numFmtId="0" fontId="9" fillId="3" borderId="18" applyNumberFormat="0" applyAlignment="0" applyProtection="0"/>
    <xf numFmtId="0" fontId="22" fillId="9" borderId="10" applyNumberFormat="0" applyAlignment="0" applyProtection="0"/>
    <xf numFmtId="0" fontId="22" fillId="9" borderId="10" applyNumberFormat="0" applyAlignment="0" applyProtection="0"/>
    <xf numFmtId="0" fontId="22" fillId="9" borderId="26" applyNumberFormat="0" applyAlignment="0" applyProtection="0"/>
    <xf numFmtId="0" fontId="22" fillId="9" borderId="18" applyNumberFormat="0" applyAlignment="0" applyProtection="0"/>
    <xf numFmtId="0" fontId="22" fillId="9" borderId="18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9" fillId="3" borderId="22" applyNumberFormat="0" applyAlignment="0" applyProtection="0"/>
    <xf numFmtId="0" fontId="9" fillId="3" borderId="14" applyNumberFormat="0" applyAlignment="0" applyProtection="0"/>
    <xf numFmtId="0" fontId="9" fillId="3" borderId="14" applyNumberFormat="0" applyAlignment="0" applyProtection="0"/>
    <xf numFmtId="0" fontId="9" fillId="3" borderId="22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9" applyNumberFormat="0" applyFont="0" applyAlignment="0" applyProtection="0"/>
    <xf numFmtId="0" fontId="27" fillId="3" borderId="12" applyNumberFormat="0" applyAlignment="0" applyProtection="0"/>
    <xf numFmtId="0" fontId="27" fillId="3" borderId="12" applyNumberForma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27" fillId="3" borderId="20" applyNumberFormat="0" applyAlignment="0" applyProtection="0"/>
    <xf numFmtId="0" fontId="27" fillId="3" borderId="20" applyNumberFormat="0" applyAlignment="0" applyProtection="0"/>
    <xf numFmtId="0" fontId="9" fillId="3" borderId="26" applyNumberFormat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7" fillId="3" borderId="28" applyNumberFormat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27" fillId="3" borderId="32" applyNumberFormat="0" applyAlignment="0" applyProtection="0"/>
    <xf numFmtId="0" fontId="27" fillId="3" borderId="24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7" fillId="3" borderId="28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" fillId="24" borderId="31" applyNumberFormat="0" applyFont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45" fillId="0" borderId="0"/>
    <xf numFmtId="165" fontId="2" fillId="0" borderId="0" applyFont="0" applyFill="0" applyBorder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12" fillId="0" borderId="0"/>
    <xf numFmtId="0" fontId="5" fillId="0" borderId="0">
      <alignment wrapText="1"/>
    </xf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2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39" fillId="0" borderId="0" xfId="95" applyFont="1">
      <alignment wrapText="1"/>
    </xf>
    <xf numFmtId="0" fontId="44" fillId="0" borderId="0" xfId="95" applyFont="1" applyFill="1" applyAlignment="1">
      <alignment horizontal="center" wrapText="1"/>
    </xf>
    <xf numFmtId="0" fontId="39" fillId="0" borderId="0" xfId="95" applyFont="1" applyFill="1">
      <alignment wrapText="1"/>
    </xf>
    <xf numFmtId="169" fontId="47" fillId="0" borderId="0" xfId="281" applyNumberFormat="1" applyFont="1" applyBorder="1" applyAlignment="1">
      <alignment horizontal="left" vertical="center"/>
    </xf>
    <xf numFmtId="169" fontId="46" fillId="0" borderId="0" xfId="281" applyNumberFormat="1" applyFont="1" applyBorder="1" applyAlignment="1">
      <alignment horizontal="left" vertical="center"/>
    </xf>
    <xf numFmtId="0" fontId="49" fillId="0" borderId="0" xfId="0" applyFont="1"/>
    <xf numFmtId="0" fontId="47" fillId="0" borderId="0" xfId="0" applyFont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3" fillId="29" borderId="0" xfId="0" applyFont="1" applyFill="1" applyBorder="1" applyAlignment="1">
      <alignment horizontal="center" vertical="center" wrapText="1"/>
    </xf>
    <xf numFmtId="169" fontId="52" fillId="0" borderId="0" xfId="281" applyNumberFormat="1" applyFont="1" applyFill="1" applyBorder="1" applyAlignment="1">
      <alignment horizontal="left" vertical="center"/>
    </xf>
    <xf numFmtId="3" fontId="39" fillId="0" borderId="0" xfId="95" applyNumberFormat="1" applyFont="1">
      <alignment wrapText="1"/>
    </xf>
    <xf numFmtId="0" fontId="51" fillId="0" borderId="0" xfId="279" applyFont="1" applyFill="1"/>
    <xf numFmtId="0" fontId="51" fillId="0" borderId="0" xfId="0" applyFont="1" applyAlignment="1">
      <alignment vertical="center"/>
    </xf>
    <xf numFmtId="0" fontId="54" fillId="0" borderId="0" xfId="0" applyFont="1"/>
    <xf numFmtId="0" fontId="0" fillId="0" borderId="0" xfId="0" applyFont="1"/>
    <xf numFmtId="0" fontId="1" fillId="0" borderId="0" xfId="0" applyFont="1"/>
    <xf numFmtId="0" fontId="47" fillId="29" borderId="38" xfId="0" applyFont="1" applyFill="1" applyBorder="1" applyAlignment="1">
      <alignment horizontal="center"/>
    </xf>
    <xf numFmtId="0" fontId="47" fillId="0" borderId="38" xfId="0" applyFont="1" applyBorder="1" applyAlignment="1">
      <alignment wrapText="1"/>
    </xf>
    <xf numFmtId="0" fontId="47" fillId="0" borderId="38" xfId="0" applyFont="1" applyBorder="1" applyAlignment="1">
      <alignment horizontal="center"/>
    </xf>
    <xf numFmtId="0" fontId="47" fillId="0" borderId="38" xfId="0" applyFont="1" applyBorder="1" applyAlignment="1">
      <alignment vertical="center" wrapText="1"/>
    </xf>
    <xf numFmtId="0" fontId="47" fillId="29" borderId="38" xfId="0" applyFont="1" applyFill="1" applyBorder="1" applyAlignment="1">
      <alignment wrapText="1"/>
    </xf>
    <xf numFmtId="0" fontId="53" fillId="0" borderId="0" xfId="0" applyFont="1"/>
    <xf numFmtId="169" fontId="47" fillId="0" borderId="38" xfId="281" applyNumberFormat="1" applyFont="1" applyBorder="1" applyAlignment="1">
      <alignment horizontal="left" vertical="center"/>
    </xf>
    <xf numFmtId="169" fontId="47" fillId="29" borderId="38" xfId="281" applyNumberFormat="1" applyFont="1" applyFill="1" applyBorder="1" applyAlignment="1">
      <alignment horizontal="left" vertical="center"/>
    </xf>
    <xf numFmtId="170" fontId="47" fillId="29" borderId="38" xfId="281" applyNumberFormat="1" applyFont="1" applyFill="1" applyBorder="1"/>
    <xf numFmtId="0" fontId="41" fillId="0" borderId="38" xfId="95" applyFont="1" applyFill="1" applyBorder="1" applyAlignment="1">
      <alignment horizontal="center" vertical="center" wrapText="1"/>
    </xf>
    <xf numFmtId="0" fontId="41" fillId="0" borderId="38" xfId="95" applyFont="1" applyFill="1" applyBorder="1" applyAlignment="1">
      <alignment vertical="center" wrapText="1"/>
    </xf>
    <xf numFmtId="3" fontId="40" fillId="0" borderId="38" xfId="0" applyNumberFormat="1" applyFont="1" applyFill="1" applyBorder="1"/>
    <xf numFmtId="0" fontId="39" fillId="29" borderId="38" xfId="95" applyFont="1" applyFill="1" applyBorder="1" applyAlignment="1">
      <alignment horizontal="center" vertical="center" wrapText="1"/>
    </xf>
    <xf numFmtId="0" fontId="40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vertical="center" wrapText="1"/>
    </xf>
    <xf numFmtId="3" fontId="40" fillId="29" borderId="38" xfId="0" applyNumberFormat="1" applyFont="1" applyFill="1" applyBorder="1"/>
    <xf numFmtId="49" fontId="41" fillId="0" borderId="38" xfId="108" applyNumberFormat="1" applyFont="1" applyFill="1" applyBorder="1" applyAlignment="1">
      <alignment horizontal="center"/>
    </xf>
    <xf numFmtId="0" fontId="41" fillId="0" borderId="38" xfId="108" applyFont="1" applyFill="1" applyBorder="1" applyAlignment="1">
      <alignment wrapText="1"/>
    </xf>
    <xf numFmtId="3" fontId="41" fillId="0" borderId="38" xfId="95" applyNumberFormat="1" applyFont="1" applyFill="1" applyBorder="1" applyAlignment="1">
      <alignment horizontal="right" vertical="center"/>
    </xf>
    <xf numFmtId="0" fontId="39" fillId="29" borderId="38" xfId="95" applyFont="1" applyFill="1" applyBorder="1" applyAlignment="1">
      <alignment vertical="center" wrapText="1"/>
    </xf>
    <xf numFmtId="3" fontId="41" fillId="29" borderId="38" xfId="95" applyNumberFormat="1" applyFont="1" applyFill="1" applyBorder="1" applyAlignment="1">
      <alignment horizontal="right" vertical="center" wrapText="1"/>
    </xf>
    <xf numFmtId="0" fontId="41" fillId="29" borderId="42" xfId="95" applyFont="1" applyFill="1" applyBorder="1" applyAlignment="1">
      <alignment horizontal="center" vertical="center" wrapText="1"/>
    </xf>
    <xf numFmtId="3" fontId="41" fillId="0" borderId="42" xfId="95" applyNumberFormat="1" applyFont="1" applyFill="1" applyBorder="1" applyAlignment="1">
      <alignment horizontal="right" vertical="center"/>
    </xf>
    <xf numFmtId="3" fontId="41" fillId="29" borderId="42" xfId="95" applyNumberFormat="1" applyFont="1" applyFill="1" applyBorder="1" applyAlignment="1">
      <alignment horizontal="right" vertical="center" wrapText="1"/>
    </xf>
    <xf numFmtId="0" fontId="41" fillId="29" borderId="41" xfId="95" applyFont="1" applyFill="1" applyBorder="1" applyAlignment="1">
      <alignment horizontal="center" vertical="center" wrapText="1"/>
    </xf>
    <xf numFmtId="3" fontId="41" fillId="0" borderId="41" xfId="95" applyNumberFormat="1" applyFont="1" applyFill="1" applyBorder="1" applyAlignment="1">
      <alignment horizontal="right" vertical="center"/>
    </xf>
    <xf numFmtId="3" fontId="41" fillId="29" borderId="41" xfId="95" applyNumberFormat="1" applyFont="1" applyFill="1" applyBorder="1" applyAlignment="1">
      <alignment horizontal="right" vertical="center" wrapText="1"/>
    </xf>
    <xf numFmtId="3" fontId="48" fillId="0" borderId="38" xfId="0" applyNumberFormat="1" applyFont="1" applyBorder="1"/>
    <xf numFmtId="0" fontId="44" fillId="29" borderId="38" xfId="95" applyFont="1" applyFill="1" applyBorder="1" applyAlignment="1">
      <alignment vertical="center" wrapText="1"/>
    </xf>
    <xf numFmtId="3" fontId="44" fillId="29" borderId="38" xfId="95" applyNumberFormat="1" applyFont="1" applyFill="1" applyBorder="1" applyAlignment="1">
      <alignment vertical="center" wrapText="1"/>
    </xf>
    <xf numFmtId="169" fontId="47" fillId="0" borderId="38" xfId="281" applyNumberFormat="1" applyFont="1" applyFill="1" applyBorder="1" applyAlignment="1">
      <alignment horizontal="left" vertical="center"/>
    </xf>
    <xf numFmtId="3" fontId="48" fillId="0" borderId="38" xfId="0" applyNumberFormat="1" applyFont="1" applyFill="1" applyBorder="1"/>
    <xf numFmtId="169" fontId="48" fillId="0" borderId="38" xfId="281" applyNumberFormat="1" applyFont="1" applyFill="1" applyBorder="1" applyAlignment="1">
      <alignment horizontal="left" vertical="center"/>
    </xf>
    <xf numFmtId="169" fontId="48" fillId="0" borderId="38" xfId="281" applyNumberFormat="1" applyFont="1" applyBorder="1" applyAlignment="1">
      <alignment horizontal="left" vertical="center"/>
    </xf>
    <xf numFmtId="0" fontId="56" fillId="29" borderId="38" xfId="95" applyFont="1" applyFill="1" applyBorder="1" applyAlignment="1">
      <alignment vertical="center" wrapText="1"/>
    </xf>
    <xf numFmtId="3" fontId="56" fillId="29" borderId="38" xfId="95" applyNumberFormat="1" applyFont="1" applyFill="1" applyBorder="1" applyAlignment="1">
      <alignment vertical="center" wrapText="1"/>
    </xf>
    <xf numFmtId="0" fontId="41" fillId="28" borderId="38" xfId="95" applyFont="1" applyFill="1" applyBorder="1" applyAlignment="1">
      <alignment horizontal="center" vertical="center" wrapText="1"/>
    </xf>
    <xf numFmtId="0" fontId="41" fillId="28" borderId="38" xfId="95" applyFont="1" applyFill="1" applyBorder="1" applyAlignment="1">
      <alignment vertical="center" wrapText="1"/>
    </xf>
    <xf numFmtId="0" fontId="41" fillId="0" borderId="38" xfId="95" applyFont="1" applyBorder="1" applyAlignment="1">
      <alignment horizontal="center" vertical="center" wrapText="1"/>
    </xf>
    <xf numFmtId="0" fontId="41" fillId="0" borderId="38" xfId="95" applyFont="1" applyBorder="1" applyAlignment="1">
      <alignment vertical="center" wrapText="1"/>
    </xf>
    <xf numFmtId="0" fontId="0" fillId="0" borderId="0" xfId="0" applyFill="1" applyBorder="1"/>
    <xf numFmtId="0" fontId="57" fillId="29" borderId="38" xfId="95" applyFont="1" applyFill="1" applyBorder="1" applyAlignment="1">
      <alignment vertical="center" wrapText="1"/>
    </xf>
    <xf numFmtId="0" fontId="1" fillId="0" borderId="0" xfId="0" applyFont="1" applyFill="1" applyBorder="1"/>
    <xf numFmtId="0" fontId="40" fillId="29" borderId="38" xfId="0" applyFont="1" applyFill="1" applyBorder="1"/>
    <xf numFmtId="0" fontId="57" fillId="29" borderId="38" xfId="95" applyFont="1" applyFill="1" applyBorder="1" applyAlignment="1">
      <alignment horizontal="center" vertical="center" wrapText="1"/>
    </xf>
    <xf numFmtId="3" fontId="58" fillId="29" borderId="38" xfId="0" applyNumberFormat="1" applyFont="1" applyFill="1" applyBorder="1"/>
    <xf numFmtId="0" fontId="40" fillId="29" borderId="41" xfId="0" applyFont="1" applyFill="1" applyBorder="1"/>
    <xf numFmtId="3" fontId="40" fillId="0" borderId="41" xfId="0" applyNumberFormat="1" applyFont="1" applyFill="1" applyBorder="1"/>
    <xf numFmtId="3" fontId="40" fillId="29" borderId="41" xfId="0" applyNumberFormat="1" applyFont="1" applyFill="1" applyBorder="1"/>
    <xf numFmtId="3" fontId="58" fillId="29" borderId="41" xfId="0" applyNumberFormat="1" applyFont="1" applyFill="1" applyBorder="1"/>
    <xf numFmtId="0" fontId="40" fillId="29" borderId="43" xfId="0" applyFont="1" applyFill="1" applyBorder="1"/>
    <xf numFmtId="3" fontId="40" fillId="0" borderId="43" xfId="0" applyNumberFormat="1" applyFont="1" applyFill="1" applyBorder="1"/>
    <xf numFmtId="3" fontId="40" fillId="29" borderId="43" xfId="0" applyNumberFormat="1" applyFont="1" applyFill="1" applyBorder="1"/>
    <xf numFmtId="3" fontId="58" fillId="29" borderId="43" xfId="0" applyNumberFormat="1" applyFont="1" applyFill="1" applyBorder="1"/>
    <xf numFmtId="0" fontId="52" fillId="0" borderId="0" xfId="0" applyFont="1" applyFill="1"/>
    <xf numFmtId="0" fontId="39" fillId="29" borderId="43" xfId="95" applyFont="1" applyFill="1" applyBorder="1" applyAlignment="1">
      <alignment horizontal="center" vertical="center" wrapText="1"/>
    </xf>
    <xf numFmtId="0" fontId="39" fillId="0" borderId="0" xfId="95" applyFont="1" applyFill="1" applyAlignment="1">
      <alignment horizontal="center" wrapText="1"/>
    </xf>
    <xf numFmtId="49" fontId="39" fillId="0" borderId="38" xfId="108" applyNumberFormat="1" applyFont="1" applyFill="1" applyBorder="1" applyAlignment="1">
      <alignment horizontal="center"/>
    </xf>
    <xf numFmtId="0" fontId="39" fillId="0" borderId="38" xfId="108" applyFont="1" applyFill="1" applyBorder="1" applyAlignment="1">
      <alignment wrapText="1"/>
    </xf>
    <xf numFmtId="3" fontId="39" fillId="0" borderId="38" xfId="95" applyNumberFormat="1" applyFont="1" applyFill="1" applyBorder="1" applyAlignment="1">
      <alignment horizontal="right" vertical="center"/>
    </xf>
    <xf numFmtId="3" fontId="39" fillId="0" borderId="41" xfId="95" applyNumberFormat="1" applyFont="1" applyFill="1" applyBorder="1" applyAlignment="1">
      <alignment horizontal="right" vertical="center"/>
    </xf>
    <xf numFmtId="3" fontId="39" fillId="0" borderId="43" xfId="95" applyNumberFormat="1" applyFont="1" applyFill="1" applyBorder="1" applyAlignment="1">
      <alignment horizontal="right" vertical="center"/>
    </xf>
    <xf numFmtId="3" fontId="39" fillId="29" borderId="38" xfId="95" applyNumberFormat="1" applyFont="1" applyFill="1" applyBorder="1" applyAlignment="1">
      <alignment horizontal="right" vertical="center" wrapText="1"/>
    </xf>
    <xf numFmtId="3" fontId="39" fillId="29" borderId="43" xfId="95" applyNumberFormat="1" applyFont="1" applyFill="1" applyBorder="1" applyAlignment="1">
      <alignment horizontal="right" vertical="center" wrapText="1"/>
    </xf>
    <xf numFmtId="3" fontId="47" fillId="0" borderId="38" xfId="0" applyNumberFormat="1" applyFont="1" applyBorder="1"/>
    <xf numFmtId="3" fontId="39" fillId="29" borderId="38" xfId="95" applyNumberFormat="1" applyFont="1" applyFill="1" applyBorder="1" applyAlignment="1">
      <alignment vertical="center" wrapText="1"/>
    </xf>
    <xf numFmtId="0" fontId="53" fillId="0" borderId="0" xfId="349" applyFont="1"/>
    <xf numFmtId="0" fontId="2" fillId="0" borderId="0" xfId="349"/>
    <xf numFmtId="0" fontId="59" fillId="0" borderId="0" xfId="349" applyFont="1" applyAlignment="1">
      <alignment horizontal="center" vertical="center"/>
    </xf>
    <xf numFmtId="0" fontId="60" fillId="29" borderId="38" xfId="349" applyFont="1" applyFill="1" applyBorder="1" applyAlignment="1">
      <alignment horizontal="center" vertical="center" wrapText="1"/>
    </xf>
    <xf numFmtId="0" fontId="60" fillId="29" borderId="41" xfId="349" applyFont="1" applyFill="1" applyBorder="1" applyAlignment="1">
      <alignment horizontal="center" vertical="center" wrapText="1"/>
    </xf>
    <xf numFmtId="0" fontId="60" fillId="29" borderId="43" xfId="349" applyFont="1" applyFill="1" applyBorder="1" applyAlignment="1">
      <alignment horizontal="center" vertical="center" wrapText="1"/>
    </xf>
    <xf numFmtId="3" fontId="40" fillId="0" borderId="38" xfId="349" applyNumberFormat="1" applyFont="1" applyBorder="1"/>
    <xf numFmtId="3" fontId="40" fillId="0" borderId="41" xfId="349" applyNumberFormat="1" applyFont="1" applyBorder="1"/>
    <xf numFmtId="3" fontId="40" fillId="0" borderId="43" xfId="349" applyNumberFormat="1" applyFont="1" applyBorder="1"/>
    <xf numFmtId="3" fontId="40" fillId="29" borderId="38" xfId="349" applyNumberFormat="1" applyFont="1" applyFill="1" applyBorder="1"/>
    <xf numFmtId="3" fontId="40" fillId="29" borderId="43" xfId="349" applyNumberFormat="1" applyFont="1" applyFill="1" applyBorder="1"/>
    <xf numFmtId="3" fontId="40" fillId="29" borderId="41" xfId="349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47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170" fontId="47" fillId="0" borderId="38" xfId="281" applyNumberFormat="1" applyFont="1" applyFill="1" applyBorder="1"/>
    <xf numFmtId="170" fontId="39" fillId="29" borderId="38" xfId="281" applyNumberFormat="1" applyFont="1" applyFill="1" applyBorder="1"/>
    <xf numFmtId="3" fontId="40" fillId="0" borderId="38" xfId="349" applyNumberFormat="1" applyFont="1" applyFill="1" applyBorder="1"/>
    <xf numFmtId="0" fontId="52" fillId="0" borderId="0" xfId="349" applyFont="1"/>
    <xf numFmtId="0" fontId="40" fillId="29" borderId="43" xfId="0" applyFont="1" applyFill="1" applyBorder="1" applyAlignment="1">
      <alignment horizontal="center"/>
    </xf>
    <xf numFmtId="0" fontId="40" fillId="2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39" fillId="29" borderId="41" xfId="95" applyNumberFormat="1" applyFont="1" applyFill="1" applyBorder="1" applyAlignment="1">
      <alignment horizontal="right" vertical="center" wrapText="1"/>
    </xf>
    <xf numFmtId="0" fontId="39" fillId="29" borderId="41" xfId="95" applyFont="1" applyFill="1" applyBorder="1" applyAlignment="1">
      <alignment horizontal="center" vertical="center" wrapText="1"/>
    </xf>
    <xf numFmtId="0" fontId="55" fillId="0" borderId="0" xfId="95" applyFont="1" applyBorder="1" applyAlignment="1">
      <alignment horizontal="left" vertical="center" wrapText="1"/>
    </xf>
    <xf numFmtId="0" fontId="41" fillId="29" borderId="45" xfId="95" applyFont="1" applyFill="1" applyBorder="1" applyAlignment="1">
      <alignment horizontal="center" vertical="center" wrapText="1"/>
    </xf>
    <xf numFmtId="3" fontId="41" fillId="0" borderId="45" xfId="95" applyNumberFormat="1" applyFont="1" applyFill="1" applyBorder="1" applyAlignment="1">
      <alignment horizontal="right" vertical="center"/>
    </xf>
    <xf numFmtId="3" fontId="41" fillId="29" borderId="45" xfId="95" applyNumberFormat="1" applyFont="1" applyFill="1" applyBorder="1" applyAlignment="1">
      <alignment horizontal="right" vertical="center" wrapText="1"/>
    </xf>
    <xf numFmtId="0" fontId="43" fillId="0" borderId="0" xfId="95" applyFont="1" applyBorder="1" applyAlignment="1">
      <alignment horizontal="left" vertical="center" wrapText="1"/>
    </xf>
    <xf numFmtId="0" fontId="39" fillId="29" borderId="45" xfId="95" applyFont="1" applyFill="1" applyBorder="1" applyAlignment="1">
      <alignment horizontal="center" vertical="center" wrapText="1"/>
    </xf>
    <xf numFmtId="3" fontId="39" fillId="0" borderId="45" xfId="95" applyNumberFormat="1" applyFont="1" applyFill="1" applyBorder="1" applyAlignment="1">
      <alignment horizontal="right" vertical="center"/>
    </xf>
    <xf numFmtId="3" fontId="39" fillId="29" borderId="45" xfId="95" applyNumberFormat="1" applyFont="1" applyFill="1" applyBorder="1" applyAlignment="1">
      <alignment horizontal="right" vertical="center" wrapText="1"/>
    </xf>
    <xf numFmtId="0" fontId="40" fillId="29" borderId="45" xfId="0" applyFont="1" applyFill="1" applyBorder="1" applyAlignment="1">
      <alignment horizontal="center"/>
    </xf>
    <xf numFmtId="3" fontId="40" fillId="0" borderId="45" xfId="0" applyNumberFormat="1" applyFont="1" applyFill="1" applyBorder="1"/>
    <xf numFmtId="3" fontId="40" fillId="29" borderId="45" xfId="0" applyNumberFormat="1" applyFont="1" applyFill="1" applyBorder="1"/>
    <xf numFmtId="3" fontId="58" fillId="29" borderId="45" xfId="0" applyNumberFormat="1" applyFont="1" applyFill="1" applyBorder="1"/>
    <xf numFmtId="0" fontId="40" fillId="29" borderId="45" xfId="0" applyFont="1" applyFill="1" applyBorder="1"/>
    <xf numFmtId="0" fontId="61" fillId="0" borderId="51" xfId="0" applyFont="1" applyBorder="1" applyAlignment="1">
      <alignment horizontal="center" vertical="center" wrapText="1" readingOrder="1"/>
    </xf>
    <xf numFmtId="0" fontId="61" fillId="0" borderId="52" xfId="0" applyFont="1" applyBorder="1" applyAlignment="1">
      <alignment horizontal="left" vertical="center" wrapText="1" readingOrder="1"/>
    </xf>
    <xf numFmtId="171" fontId="61" fillId="0" borderId="51" xfId="0" applyNumberFormat="1" applyFont="1" applyBorder="1" applyAlignment="1">
      <alignment horizontal="right" vertical="center" wrapText="1" readingOrder="1"/>
    </xf>
    <xf numFmtId="0" fontId="61" fillId="30" borderId="51" xfId="0" applyFont="1" applyFill="1" applyBorder="1" applyAlignment="1">
      <alignment horizontal="center" vertical="center" wrapText="1" readingOrder="1"/>
    </xf>
    <xf numFmtId="0" fontId="61" fillId="30" borderId="52" xfId="0" applyFont="1" applyFill="1" applyBorder="1" applyAlignment="1">
      <alignment horizontal="left" vertical="center" wrapText="1" readingOrder="1"/>
    </xf>
    <xf numFmtId="171" fontId="61" fillId="30" borderId="51" xfId="0" applyNumberFormat="1" applyFont="1" applyFill="1" applyBorder="1" applyAlignment="1">
      <alignment horizontal="right" vertical="center" wrapText="1" readingOrder="1"/>
    </xf>
    <xf numFmtId="0" fontId="62" fillId="31" borderId="51" xfId="0" applyFont="1" applyFill="1" applyBorder="1" applyAlignment="1">
      <alignment horizontal="center" vertical="center" wrapText="1" readingOrder="1"/>
    </xf>
    <xf numFmtId="0" fontId="62" fillId="31" borderId="52" xfId="0" applyFont="1" applyFill="1" applyBorder="1" applyAlignment="1">
      <alignment horizontal="left" vertical="center" wrapText="1" readingOrder="1"/>
    </xf>
    <xf numFmtId="171" fontId="62" fillId="31" borderId="51" xfId="0" applyNumberFormat="1" applyFont="1" applyFill="1" applyBorder="1" applyAlignment="1">
      <alignment horizontal="right" vertical="center" wrapText="1" readingOrder="1"/>
    </xf>
    <xf numFmtId="172" fontId="61" fillId="0" borderId="51" xfId="0" applyNumberFormat="1" applyFont="1" applyBorder="1" applyAlignment="1">
      <alignment horizontal="right" vertical="center" wrapText="1" readingOrder="1"/>
    </xf>
    <xf numFmtId="172" fontId="61" fillId="30" borderId="51" xfId="0" applyNumberFormat="1" applyFont="1" applyFill="1" applyBorder="1" applyAlignment="1">
      <alignment horizontal="right" vertical="center" wrapText="1" readingOrder="1"/>
    </xf>
    <xf numFmtId="172" fontId="62" fillId="31" borderId="51" xfId="0" applyNumberFormat="1" applyFont="1" applyFill="1" applyBorder="1" applyAlignment="1">
      <alignment horizontal="right" vertical="center" wrapText="1" readingOrder="1"/>
    </xf>
    <xf numFmtId="0" fontId="47" fillId="29" borderId="45" xfId="0" applyFont="1" applyFill="1" applyBorder="1" applyAlignment="1">
      <alignment horizontal="center" vertical="center" wrapText="1"/>
    </xf>
    <xf numFmtId="0" fontId="42" fillId="0" borderId="0" xfId="279" applyFill="1"/>
    <xf numFmtId="0" fontId="39" fillId="29" borderId="38" xfId="95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0" xfId="0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38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0" fillId="29" borderId="0" xfId="0" applyFill="1"/>
    <xf numFmtId="0" fontId="47" fillId="29" borderId="0" xfId="0" applyFont="1" applyFill="1"/>
    <xf numFmtId="3" fontId="48" fillId="29" borderId="38" xfId="0" applyNumberFormat="1" applyFont="1" applyFill="1" applyBorder="1"/>
    <xf numFmtId="0" fontId="47" fillId="29" borderId="38" xfId="0" applyFont="1" applyFill="1" applyBorder="1" applyAlignment="1">
      <alignment horizontal="center"/>
    </xf>
    <xf numFmtId="0" fontId="47" fillId="29" borderId="38" xfId="0" applyFont="1" applyFill="1" applyBorder="1" applyAlignment="1">
      <alignment horizontal="center" vertical="center"/>
    </xf>
    <xf numFmtId="0" fontId="47" fillId="29" borderId="38" xfId="0" applyFont="1" applyFill="1" applyBorder="1" applyAlignment="1">
      <alignment horizontal="center" vertical="center" wrapText="1"/>
    </xf>
    <xf numFmtId="0" fontId="39" fillId="29" borderId="38" xfId="95" applyFont="1" applyFill="1" applyBorder="1" applyAlignment="1">
      <alignment horizontal="center" vertical="center" wrapText="1"/>
    </xf>
    <xf numFmtId="0" fontId="47" fillId="29" borderId="49" xfId="0" applyFont="1" applyFill="1" applyBorder="1" applyAlignment="1">
      <alignment horizontal="center"/>
    </xf>
    <xf numFmtId="0" fontId="47" fillId="29" borderId="44" xfId="0" applyFont="1" applyFill="1" applyBorder="1" applyAlignment="1">
      <alignment horizontal="center"/>
    </xf>
    <xf numFmtId="0" fontId="64" fillId="0" borderId="44" xfId="0" applyFont="1" applyBorder="1" applyAlignment="1">
      <alignment horizontal="left" vertical="top"/>
    </xf>
    <xf numFmtId="0" fontId="63" fillId="0" borderId="44" xfId="0" applyFont="1" applyBorder="1" applyAlignment="1">
      <alignment horizontal="left" vertical="top"/>
    </xf>
    <xf numFmtId="0" fontId="39" fillId="29" borderId="39" xfId="95" applyFont="1" applyFill="1" applyBorder="1" applyAlignment="1">
      <alignment horizontal="center" vertical="center" wrapText="1"/>
    </xf>
    <xf numFmtId="0" fontId="39" fillId="29" borderId="40" xfId="95" applyFont="1" applyFill="1" applyBorder="1" applyAlignment="1">
      <alignment horizontal="center" vertical="center" wrapText="1"/>
    </xf>
    <xf numFmtId="0" fontId="44" fillId="29" borderId="39" xfId="95" applyFont="1" applyFill="1" applyBorder="1" applyAlignment="1">
      <alignment horizontal="center" vertical="center" wrapText="1"/>
    </xf>
    <xf numFmtId="0" fontId="44" fillId="29" borderId="40" xfId="95" applyFont="1" applyFill="1" applyBorder="1" applyAlignment="1">
      <alignment horizontal="center" vertical="center" wrapText="1"/>
    </xf>
    <xf numFmtId="0" fontId="55" fillId="0" borderId="44" xfId="95" applyFont="1" applyBorder="1" applyAlignment="1">
      <alignment horizontal="left" vertical="center" wrapText="1"/>
    </xf>
    <xf numFmtId="0" fontId="39" fillId="29" borderId="44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39" fillId="29" borderId="46" xfId="95" applyFont="1" applyFill="1" applyBorder="1" applyAlignment="1">
      <alignment horizontal="center" vertical="center" wrapText="1"/>
    </xf>
    <xf numFmtId="0" fontId="39" fillId="29" borderId="50" xfId="95" applyFont="1" applyFill="1" applyBorder="1" applyAlignment="1">
      <alignment horizontal="center" vertical="center" wrapText="1"/>
    </xf>
    <xf numFmtId="0" fontId="48" fillId="29" borderId="38" xfId="0" applyFont="1" applyFill="1" applyBorder="1" applyAlignment="1">
      <alignment horizontal="center" vertical="center"/>
    </xf>
    <xf numFmtId="0" fontId="47" fillId="29" borderId="49" xfId="0" applyFont="1" applyFill="1" applyBorder="1" applyAlignment="1">
      <alignment horizontal="center" vertical="center"/>
    </xf>
    <xf numFmtId="0" fontId="47" fillId="29" borderId="44" xfId="0" applyFont="1" applyFill="1" applyBorder="1" applyAlignment="1">
      <alignment horizontal="center" vertical="center"/>
    </xf>
    <xf numFmtId="0" fontId="53" fillId="0" borderId="44" xfId="0" applyFont="1" applyBorder="1" applyAlignment="1">
      <alignment horizontal="left" vertical="top"/>
    </xf>
    <xf numFmtId="0" fontId="58" fillId="29" borderId="43" xfId="349" applyFont="1" applyFill="1" applyBorder="1" applyAlignment="1">
      <alignment horizontal="center" wrapText="1"/>
    </xf>
    <xf numFmtId="0" fontId="58" fillId="29" borderId="38" xfId="349" applyFont="1" applyFill="1" applyBorder="1" applyAlignment="1">
      <alignment horizontal="center" wrapText="1"/>
    </xf>
    <xf numFmtId="0" fontId="58" fillId="29" borderId="41" xfId="349" applyFont="1" applyFill="1" applyBorder="1" applyAlignment="1">
      <alignment horizont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48" xfId="0" applyFont="1" applyFill="1" applyBorder="1" applyAlignment="1">
      <alignment horizontal="center"/>
    </xf>
    <xf numFmtId="0" fontId="47" fillId="29" borderId="45" xfId="0" applyFont="1" applyFill="1" applyBorder="1" applyAlignment="1">
      <alignment horizontal="center"/>
    </xf>
    <xf numFmtId="0" fontId="47" fillId="29" borderId="46" xfId="0" applyFont="1" applyFill="1" applyBorder="1" applyAlignment="1">
      <alignment horizontal="center"/>
    </xf>
    <xf numFmtId="0" fontId="47" fillId="29" borderId="50" xfId="0" applyFont="1" applyFill="1" applyBorder="1" applyAlignment="1">
      <alignment horizontal="center"/>
    </xf>
    <xf numFmtId="0" fontId="47" fillId="29" borderId="47" xfId="0" applyFont="1" applyFill="1" applyBorder="1" applyAlignment="1">
      <alignment horizontal="center"/>
    </xf>
    <xf numFmtId="0" fontId="47" fillId="29" borderId="53" xfId="0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0" fontId="43" fillId="0" borderId="44" xfId="95" applyFont="1" applyBorder="1" applyAlignment="1">
      <alignment horizontal="left" vertical="center" wrapText="1"/>
    </xf>
    <xf numFmtId="0" fontId="39" fillId="29" borderId="49" xfId="95" applyFont="1" applyFill="1" applyBorder="1" applyAlignment="1">
      <alignment horizontal="center" vertical="center" wrapText="1"/>
    </xf>
    <xf numFmtId="0" fontId="39" fillId="29" borderId="55" xfId="95" applyFont="1" applyFill="1" applyBorder="1" applyAlignment="1">
      <alignment horizontal="center" vertical="center" wrapText="1"/>
    </xf>
    <xf numFmtId="0" fontId="39" fillId="29" borderId="48" xfId="95" applyFont="1" applyFill="1" applyBorder="1" applyAlignment="1">
      <alignment horizontal="center" vertical="center" wrapText="1"/>
    </xf>
  </cellXfs>
  <cellStyles count="350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94FF01CD-9572-4919-BAB8-501AE6759D6E}"/>
    <cellStyle name="Normal 20" xfId="111" xr:uid="{00000000-0005-0000-0000-0000A0000000}"/>
    <cellStyle name="Normal 21" xfId="112" xr:uid="{00000000-0005-0000-0000-0000A1000000}"/>
    <cellStyle name="Normal 22" xfId="280" xr:uid="{00000000-0005-0000-0000-0000A2000000}"/>
    <cellStyle name="Normal 3" xfId="113" xr:uid="{00000000-0005-0000-0000-0000A3000000}"/>
    <cellStyle name="Normal 3 10" xfId="114" xr:uid="{00000000-0005-0000-0000-0000A4000000}"/>
    <cellStyle name="Normal 3 11" xfId="115" xr:uid="{00000000-0005-0000-0000-0000A5000000}"/>
    <cellStyle name="Normal 3 12" xfId="116" xr:uid="{00000000-0005-0000-0000-0000A6000000}"/>
    <cellStyle name="Normal 3 13" xfId="117" xr:uid="{00000000-0005-0000-0000-0000A7000000}"/>
    <cellStyle name="Normal 3 14" xfId="118" xr:uid="{00000000-0005-0000-0000-0000A8000000}"/>
    <cellStyle name="Normal 3 2" xfId="119" xr:uid="{00000000-0005-0000-0000-0000A9000000}"/>
    <cellStyle name="Normal 3 2 2" xfId="120" xr:uid="{00000000-0005-0000-0000-0000AA000000}"/>
    <cellStyle name="Normal 3 3" xfId="121" xr:uid="{00000000-0005-0000-0000-0000AB000000}"/>
    <cellStyle name="Normal 3 3 2" xfId="122" xr:uid="{00000000-0005-0000-0000-0000AC000000}"/>
    <cellStyle name="Normal 3 4" xfId="123" xr:uid="{00000000-0005-0000-0000-0000AD000000}"/>
    <cellStyle name="Normal 3 5" xfId="124" xr:uid="{00000000-0005-0000-0000-0000AE000000}"/>
    <cellStyle name="Normal 3 6" xfId="125" xr:uid="{00000000-0005-0000-0000-0000AF000000}"/>
    <cellStyle name="Normal 3 7" xfId="126" xr:uid="{00000000-0005-0000-0000-0000B0000000}"/>
    <cellStyle name="Normal 3 8" xfId="127" xr:uid="{00000000-0005-0000-0000-0000B1000000}"/>
    <cellStyle name="Normal 3 9" xfId="128" xr:uid="{00000000-0005-0000-0000-0000B2000000}"/>
    <cellStyle name="Normal 4" xfId="2" xr:uid="{00000000-0005-0000-0000-0000B3000000}"/>
    <cellStyle name="Normal 4 2" xfId="129" xr:uid="{00000000-0005-0000-0000-0000B4000000}"/>
    <cellStyle name="Normal 4 3" xfId="130" xr:uid="{00000000-0005-0000-0000-0000B5000000}"/>
    <cellStyle name="Normal 4 4" xfId="131" xr:uid="{00000000-0005-0000-0000-0000B6000000}"/>
    <cellStyle name="Normal 4 4 2" xfId="132" xr:uid="{00000000-0005-0000-0000-0000B7000000}"/>
    <cellStyle name="Normal 4 4 3" xfId="133" xr:uid="{00000000-0005-0000-0000-0000B8000000}"/>
    <cellStyle name="Normal 4 4 4" xfId="134" xr:uid="{00000000-0005-0000-0000-0000B9000000}"/>
    <cellStyle name="Normal 4 4 5" xfId="135" xr:uid="{00000000-0005-0000-0000-0000BA000000}"/>
    <cellStyle name="Normal 5" xfId="136" xr:uid="{00000000-0005-0000-0000-0000BB000000}"/>
    <cellStyle name="Normal 5 2" xfId="137" xr:uid="{00000000-0005-0000-0000-0000BC000000}"/>
    <cellStyle name="Normal 5 2 2" xfId="138" xr:uid="{00000000-0005-0000-0000-0000BD000000}"/>
    <cellStyle name="Normal 5 3" xfId="139" xr:uid="{00000000-0005-0000-0000-0000BE000000}"/>
    <cellStyle name="Normal 5 4" xfId="140" xr:uid="{00000000-0005-0000-0000-0000BF000000}"/>
    <cellStyle name="Normal 5 5" xfId="141" xr:uid="{00000000-0005-0000-0000-0000C0000000}"/>
    <cellStyle name="Normal 5 6" xfId="142" xr:uid="{00000000-0005-0000-0000-0000C1000000}"/>
    <cellStyle name="Normal 5 7" xfId="199" xr:uid="{00000000-0005-0000-0000-0000C2000000}"/>
    <cellStyle name="Normal 5 8" xfId="200" xr:uid="{00000000-0005-0000-0000-0000C3000000}"/>
    <cellStyle name="Normal 6" xfId="143" xr:uid="{00000000-0005-0000-0000-0000C4000000}"/>
    <cellStyle name="Normal 7" xfId="144" xr:uid="{00000000-0005-0000-0000-0000C5000000}"/>
    <cellStyle name="Normal 8" xfId="145" xr:uid="{00000000-0005-0000-0000-0000C6000000}"/>
    <cellStyle name="Normal 9" xfId="146" xr:uid="{00000000-0005-0000-0000-0000C7000000}"/>
    <cellStyle name="Normalan 4" xfId="198" xr:uid="{00000000-0005-0000-0000-0000C8000000}"/>
    <cellStyle name="Note 2" xfId="147" xr:uid="{00000000-0005-0000-0000-0000C9000000}"/>
    <cellStyle name="Note 2 2" xfId="148" xr:uid="{00000000-0005-0000-0000-0000CA000000}"/>
    <cellStyle name="Note 2 2 2" xfId="149" xr:uid="{00000000-0005-0000-0000-0000CB000000}"/>
    <cellStyle name="Note 2 2 2 2" xfId="245" xr:uid="{00000000-0005-0000-0000-0000CC000000}"/>
    <cellStyle name="Note 2 2 2 2 2" xfId="304" xr:uid="{00000000-0005-0000-0000-0000CD000000}"/>
    <cellStyle name="Note 2 2 2 3" xfId="209" xr:uid="{00000000-0005-0000-0000-0000CE000000}"/>
    <cellStyle name="Note 2 2 2 3 2" xfId="305" xr:uid="{00000000-0005-0000-0000-0000CF000000}"/>
    <cellStyle name="Note 2 2 2 4" xfId="252" xr:uid="{00000000-0005-0000-0000-0000D0000000}"/>
    <cellStyle name="Note 2 2 2 4 2" xfId="306" xr:uid="{00000000-0005-0000-0000-0000D1000000}"/>
    <cellStyle name="Note 2 2 2 5" xfId="216" xr:uid="{00000000-0005-0000-0000-0000D2000000}"/>
    <cellStyle name="Note 2 2 2 5 2" xfId="307" xr:uid="{00000000-0005-0000-0000-0000D3000000}"/>
    <cellStyle name="Note 2 2 2 6" xfId="240" xr:uid="{00000000-0005-0000-0000-0000D4000000}"/>
    <cellStyle name="Note 2 2 2 6 2" xfId="308" xr:uid="{00000000-0005-0000-0000-0000D5000000}"/>
    <cellStyle name="Note 2 2 2 7" xfId="218" xr:uid="{00000000-0005-0000-0000-0000D6000000}"/>
    <cellStyle name="Note 2 2 3" xfId="244" xr:uid="{00000000-0005-0000-0000-0000D7000000}"/>
    <cellStyle name="Note 2 2 3 2" xfId="309" xr:uid="{00000000-0005-0000-0000-0000D8000000}"/>
    <cellStyle name="Note 2 2 4" xfId="210" xr:uid="{00000000-0005-0000-0000-0000D9000000}"/>
    <cellStyle name="Note 2 2 4 2" xfId="310" xr:uid="{00000000-0005-0000-0000-0000DA000000}"/>
    <cellStyle name="Note 2 2 5" xfId="251" xr:uid="{00000000-0005-0000-0000-0000DB000000}"/>
    <cellStyle name="Note 2 2 5 2" xfId="311" xr:uid="{00000000-0005-0000-0000-0000DC000000}"/>
    <cellStyle name="Note 2 2 6" xfId="266" xr:uid="{00000000-0005-0000-0000-0000DD000000}"/>
    <cellStyle name="Note 2 2 6 2" xfId="312" xr:uid="{00000000-0005-0000-0000-0000DE000000}"/>
    <cellStyle name="Note 2 2 7" xfId="271" xr:uid="{00000000-0005-0000-0000-0000DF000000}"/>
    <cellStyle name="Note 2 2 7 2" xfId="313" xr:uid="{00000000-0005-0000-0000-0000E0000000}"/>
    <cellStyle name="Note 2 2 8" xfId="219" xr:uid="{00000000-0005-0000-0000-0000E1000000}"/>
    <cellStyle name="Note 2 3" xfId="150" xr:uid="{00000000-0005-0000-0000-0000E2000000}"/>
    <cellStyle name="Note 2 3 2" xfId="246" xr:uid="{00000000-0005-0000-0000-0000E3000000}"/>
    <cellStyle name="Note 2 3 2 2" xfId="314" xr:uid="{00000000-0005-0000-0000-0000E4000000}"/>
    <cellStyle name="Note 2 3 3" xfId="208" xr:uid="{00000000-0005-0000-0000-0000E5000000}"/>
    <cellStyle name="Note 2 3 3 2" xfId="315" xr:uid="{00000000-0005-0000-0000-0000E6000000}"/>
    <cellStyle name="Note 2 3 4" xfId="253" xr:uid="{00000000-0005-0000-0000-0000E7000000}"/>
    <cellStyle name="Note 2 3 4 2" xfId="316" xr:uid="{00000000-0005-0000-0000-0000E8000000}"/>
    <cellStyle name="Note 2 3 5" xfId="215" xr:uid="{00000000-0005-0000-0000-0000E9000000}"/>
    <cellStyle name="Note 2 3 5 2" xfId="317" xr:uid="{00000000-0005-0000-0000-0000EA000000}"/>
    <cellStyle name="Note 2 3 6" xfId="241" xr:uid="{00000000-0005-0000-0000-0000EB000000}"/>
    <cellStyle name="Note 2 3 6 2" xfId="318" xr:uid="{00000000-0005-0000-0000-0000EC000000}"/>
    <cellStyle name="Note 2 3 7" xfId="217" xr:uid="{00000000-0005-0000-0000-0000ED000000}"/>
    <cellStyle name="Note 2 4" xfId="243" xr:uid="{00000000-0005-0000-0000-0000EE000000}"/>
    <cellStyle name="Note 2 4 2" xfId="319" xr:uid="{00000000-0005-0000-0000-0000EF000000}"/>
    <cellStyle name="Note 2 5" xfId="211" xr:uid="{00000000-0005-0000-0000-0000F0000000}"/>
    <cellStyle name="Note 2 5 2" xfId="320" xr:uid="{00000000-0005-0000-0000-0000F1000000}"/>
    <cellStyle name="Note 2 6" xfId="248" xr:uid="{00000000-0005-0000-0000-0000F2000000}"/>
    <cellStyle name="Note 2 6 2" xfId="321" xr:uid="{00000000-0005-0000-0000-0000F3000000}"/>
    <cellStyle name="Note 2 7" xfId="265" xr:uid="{00000000-0005-0000-0000-0000F4000000}"/>
    <cellStyle name="Note 2 7 2" xfId="322" xr:uid="{00000000-0005-0000-0000-0000F5000000}"/>
    <cellStyle name="Note 2 8" xfId="270" xr:uid="{00000000-0005-0000-0000-0000F6000000}"/>
    <cellStyle name="Note 2 8 2" xfId="323" xr:uid="{00000000-0005-0000-0000-0000F7000000}"/>
    <cellStyle name="Note 2 9" xfId="220" xr:uid="{00000000-0005-0000-0000-0000F8000000}"/>
    <cellStyle name="Note 3" xfId="151" xr:uid="{00000000-0005-0000-0000-0000F9000000}"/>
    <cellStyle name="Note 3 2" xfId="247" xr:uid="{00000000-0005-0000-0000-0000FA000000}"/>
    <cellStyle name="Note 3 2 2" xfId="324" xr:uid="{00000000-0005-0000-0000-0000FB000000}"/>
    <cellStyle name="Note 3 3" xfId="207" xr:uid="{00000000-0005-0000-0000-0000FC000000}"/>
    <cellStyle name="Note 3 3 2" xfId="325" xr:uid="{00000000-0005-0000-0000-0000FD000000}"/>
    <cellStyle name="Note 3 4" xfId="254" xr:uid="{00000000-0005-0000-0000-0000FE000000}"/>
    <cellStyle name="Note 3 4 2" xfId="326" xr:uid="{00000000-0005-0000-0000-0000FF000000}"/>
    <cellStyle name="Note 3 5" xfId="214" xr:uid="{00000000-0005-0000-0000-000000010000}"/>
    <cellStyle name="Note 3 5 2" xfId="327" xr:uid="{00000000-0005-0000-0000-000001010000}"/>
    <cellStyle name="Note 3 6" xfId="242" xr:uid="{00000000-0005-0000-0000-000002010000}"/>
    <cellStyle name="Note 3 6 2" xfId="328" xr:uid="{00000000-0005-0000-0000-000003010000}"/>
    <cellStyle name="Note 3 7" xfId="274" xr:uid="{00000000-0005-0000-0000-000004010000}"/>
    <cellStyle name="Obično 2" xfId="196" xr:uid="{00000000-0005-0000-0000-000005010000}"/>
    <cellStyle name="Obično_ik" xfId="152" xr:uid="{00000000-0005-0000-0000-000006010000}"/>
    <cellStyle name="Output 2" xfId="153" xr:uid="{00000000-0005-0000-0000-000007010000}"/>
    <cellStyle name="Output 2 2" xfId="154" xr:uid="{00000000-0005-0000-0000-000008010000}"/>
    <cellStyle name="Output 2 2 2" xfId="250" xr:uid="{00000000-0005-0000-0000-000009010000}"/>
    <cellStyle name="Output 2 2 2 2" xfId="329" xr:uid="{00000000-0005-0000-0000-00000A010000}"/>
    <cellStyle name="Output 2 2 3" xfId="205" xr:uid="{00000000-0005-0000-0000-00000B010000}"/>
    <cellStyle name="Output 2 2 3 2" xfId="330" xr:uid="{00000000-0005-0000-0000-00000C010000}"/>
    <cellStyle name="Output 2 2 4" xfId="256" xr:uid="{00000000-0005-0000-0000-00000D010000}"/>
    <cellStyle name="Output 2 2 4 2" xfId="331" xr:uid="{00000000-0005-0000-0000-00000E010000}"/>
    <cellStyle name="Output 2 2 5" xfId="264" xr:uid="{00000000-0005-0000-0000-00000F010000}"/>
    <cellStyle name="Output 2 2 5 2" xfId="332" xr:uid="{00000000-0005-0000-0000-000010010000}"/>
    <cellStyle name="Output 2 2 6" xfId="269" xr:uid="{00000000-0005-0000-0000-000011010000}"/>
    <cellStyle name="Output 2 2 6 2" xfId="333" xr:uid="{00000000-0005-0000-0000-000012010000}"/>
    <cellStyle name="Output 2 2 7" xfId="263" xr:uid="{00000000-0005-0000-0000-000013010000}"/>
    <cellStyle name="Output 2 3" xfId="249" xr:uid="{00000000-0005-0000-0000-000014010000}"/>
    <cellStyle name="Output 2 3 2" xfId="334" xr:uid="{00000000-0005-0000-0000-000015010000}"/>
    <cellStyle name="Output 2 4" xfId="206" xr:uid="{00000000-0005-0000-0000-000016010000}"/>
    <cellStyle name="Output 2 4 2" xfId="335" xr:uid="{00000000-0005-0000-0000-000017010000}"/>
    <cellStyle name="Output 2 5" xfId="255" xr:uid="{00000000-0005-0000-0000-000018010000}"/>
    <cellStyle name="Output 2 5 2" xfId="336" xr:uid="{00000000-0005-0000-0000-000019010000}"/>
    <cellStyle name="Output 2 6" xfId="212" xr:uid="{00000000-0005-0000-0000-00001A010000}"/>
    <cellStyle name="Output 2 6 2" xfId="337" xr:uid="{00000000-0005-0000-0000-00001B010000}"/>
    <cellStyle name="Output 2 7" xfId="260" xr:uid="{00000000-0005-0000-0000-00001C010000}"/>
    <cellStyle name="Output 2 7 2" xfId="338" xr:uid="{00000000-0005-0000-0000-00001D010000}"/>
    <cellStyle name="Output 2 8" xfId="213" xr:uid="{00000000-0005-0000-0000-00001E010000}"/>
    <cellStyle name="Percent 2" xfId="155" xr:uid="{00000000-0005-0000-0000-00001F010000}"/>
    <cellStyle name="Percent 2 2" xfId="156" xr:uid="{00000000-0005-0000-0000-000020010000}"/>
    <cellStyle name="Percent 2 2 2" xfId="157" xr:uid="{00000000-0005-0000-0000-000021010000}"/>
    <cellStyle name="Percent 2 3" xfId="158" xr:uid="{00000000-0005-0000-0000-000022010000}"/>
    <cellStyle name="Percent 2 3 2" xfId="159" xr:uid="{00000000-0005-0000-0000-000023010000}"/>
    <cellStyle name="Percent 2 4" xfId="160" xr:uid="{00000000-0005-0000-0000-000024010000}"/>
    <cellStyle name="Percent 3" xfId="161" xr:uid="{00000000-0005-0000-0000-000025010000}"/>
    <cellStyle name="Percent 3 2" xfId="162" xr:uid="{00000000-0005-0000-0000-000026010000}"/>
    <cellStyle name="Percent 3 2 2" xfId="163" xr:uid="{00000000-0005-0000-0000-000027010000}"/>
    <cellStyle name="Percent 3 3" xfId="164" xr:uid="{00000000-0005-0000-0000-000028010000}"/>
    <cellStyle name="Percent 4" xfId="165" xr:uid="{00000000-0005-0000-0000-000029010000}"/>
    <cellStyle name="Percent 5" xfId="166" xr:uid="{00000000-0005-0000-0000-00002A010000}"/>
    <cellStyle name="S0" xfId="167" xr:uid="{00000000-0005-0000-0000-00002B010000}"/>
    <cellStyle name="S1" xfId="168" xr:uid="{00000000-0005-0000-0000-00002C010000}"/>
    <cellStyle name="S10" xfId="169" xr:uid="{00000000-0005-0000-0000-00002D010000}"/>
    <cellStyle name="S11" xfId="170" xr:uid="{00000000-0005-0000-0000-00002E010000}"/>
    <cellStyle name="S12" xfId="171" xr:uid="{00000000-0005-0000-0000-00002F010000}"/>
    <cellStyle name="S13" xfId="172" xr:uid="{00000000-0005-0000-0000-000030010000}"/>
    <cellStyle name="S14" xfId="173" xr:uid="{00000000-0005-0000-0000-000031010000}"/>
    <cellStyle name="S15" xfId="174" xr:uid="{00000000-0005-0000-0000-000032010000}"/>
    <cellStyle name="S16" xfId="175" xr:uid="{00000000-0005-0000-0000-000033010000}"/>
    <cellStyle name="S17" xfId="176" xr:uid="{00000000-0005-0000-0000-000034010000}"/>
    <cellStyle name="S18" xfId="177" xr:uid="{00000000-0005-0000-0000-000035010000}"/>
    <cellStyle name="S19" xfId="178" xr:uid="{00000000-0005-0000-0000-000036010000}"/>
    <cellStyle name="S2" xfId="179" xr:uid="{00000000-0005-0000-0000-000037010000}"/>
    <cellStyle name="S3" xfId="180" xr:uid="{00000000-0005-0000-0000-000038010000}"/>
    <cellStyle name="S4" xfId="181" xr:uid="{00000000-0005-0000-0000-000039010000}"/>
    <cellStyle name="S5" xfId="182" xr:uid="{00000000-0005-0000-0000-00003A010000}"/>
    <cellStyle name="S6" xfId="183" xr:uid="{00000000-0005-0000-0000-00003B010000}"/>
    <cellStyle name="S7" xfId="184" xr:uid="{00000000-0005-0000-0000-00003C010000}"/>
    <cellStyle name="S8" xfId="185" xr:uid="{00000000-0005-0000-0000-00003D010000}"/>
    <cellStyle name="S9" xfId="186" xr:uid="{00000000-0005-0000-0000-00003E010000}"/>
    <cellStyle name="Style 1" xfId="187" xr:uid="{00000000-0005-0000-0000-00003F010000}"/>
    <cellStyle name="Style 1 2" xfId="188" xr:uid="{00000000-0005-0000-0000-000040010000}"/>
    <cellStyle name="Title 2" xfId="189" xr:uid="{00000000-0005-0000-0000-000041010000}"/>
    <cellStyle name="Title 2 2" xfId="190" xr:uid="{00000000-0005-0000-0000-000042010000}"/>
    <cellStyle name="Total 2" xfId="191" xr:uid="{00000000-0005-0000-0000-000043010000}"/>
    <cellStyle name="Total 2 2" xfId="192" xr:uid="{00000000-0005-0000-0000-000044010000}"/>
    <cellStyle name="Total 2 2 2" xfId="259" xr:uid="{00000000-0005-0000-0000-000045010000}"/>
    <cellStyle name="Total 2 2 2 2" xfId="339" xr:uid="{00000000-0005-0000-0000-000046010000}"/>
    <cellStyle name="Total 2 2 3" xfId="262" xr:uid="{00000000-0005-0000-0000-000047010000}"/>
    <cellStyle name="Total 2 2 3 2" xfId="340" xr:uid="{00000000-0005-0000-0000-000048010000}"/>
    <cellStyle name="Total 2 2 4" xfId="268" xr:uid="{00000000-0005-0000-0000-000049010000}"/>
    <cellStyle name="Total 2 2 4 2" xfId="341" xr:uid="{00000000-0005-0000-0000-00004A010000}"/>
    <cellStyle name="Total 2 2 5" xfId="273" xr:uid="{00000000-0005-0000-0000-00004B010000}"/>
    <cellStyle name="Total 2 2 5 2" xfId="342" xr:uid="{00000000-0005-0000-0000-00004C010000}"/>
    <cellStyle name="Total 2 2 6" xfId="276" xr:uid="{00000000-0005-0000-0000-00004D010000}"/>
    <cellStyle name="Total 2 2 6 2" xfId="343" xr:uid="{00000000-0005-0000-0000-00004E010000}"/>
    <cellStyle name="Total 2 2 7" xfId="278" xr:uid="{00000000-0005-0000-0000-00004F010000}"/>
    <cellStyle name="Total 2 3" xfId="258" xr:uid="{00000000-0005-0000-0000-000050010000}"/>
    <cellStyle name="Total 2 3 2" xfId="344" xr:uid="{00000000-0005-0000-0000-000051010000}"/>
    <cellStyle name="Total 2 4" xfId="261" xr:uid="{00000000-0005-0000-0000-000052010000}"/>
    <cellStyle name="Total 2 4 2" xfId="345" xr:uid="{00000000-0005-0000-0000-000053010000}"/>
    <cellStyle name="Total 2 5" xfId="267" xr:uid="{00000000-0005-0000-0000-000054010000}"/>
    <cellStyle name="Total 2 5 2" xfId="346" xr:uid="{00000000-0005-0000-0000-000055010000}"/>
    <cellStyle name="Total 2 6" xfId="272" xr:uid="{00000000-0005-0000-0000-000056010000}"/>
    <cellStyle name="Total 2 6 2" xfId="347" xr:uid="{00000000-0005-0000-0000-000057010000}"/>
    <cellStyle name="Total 2 7" xfId="275" xr:uid="{00000000-0005-0000-0000-000058010000}"/>
    <cellStyle name="Total 2 7 2" xfId="348" xr:uid="{00000000-0005-0000-0000-000059010000}"/>
    <cellStyle name="Total 2 8" xfId="277" xr:uid="{00000000-0005-0000-0000-00005A010000}"/>
    <cellStyle name="Warning Text 2" xfId="193" xr:uid="{00000000-0005-0000-0000-00005B010000}"/>
    <cellStyle name="Warning Text 2 2" xfId="194" xr:uid="{00000000-0005-0000-0000-00005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C20" sqref="C20"/>
    </sheetView>
  </sheetViews>
  <sheetFormatPr defaultRowHeight="15.75" x14ac:dyDescent="0.25"/>
  <cols>
    <col min="1" max="1" width="88.85546875" style="9" customWidth="1"/>
    <col min="2" max="2" width="13" customWidth="1"/>
  </cols>
  <sheetData>
    <row r="1" spans="1:1" ht="18.75" customHeight="1" x14ac:dyDescent="0.25">
      <c r="A1" s="100" t="s">
        <v>0</v>
      </c>
    </row>
    <row r="2" spans="1:1" ht="36.75" customHeight="1" x14ac:dyDescent="0.25">
      <c r="A2" s="13" t="s">
        <v>131</v>
      </c>
    </row>
    <row r="3" spans="1:1" x14ac:dyDescent="0.25">
      <c r="A3" s="10"/>
    </row>
    <row r="4" spans="1:1" s="17" customFormat="1" ht="15" x14ac:dyDescent="0.25">
      <c r="A4" s="16" t="s">
        <v>100</v>
      </c>
    </row>
    <row r="5" spans="1:1" s="17" customFormat="1" ht="18.75" customHeight="1" x14ac:dyDescent="0.25">
      <c r="A5" s="16" t="s">
        <v>101</v>
      </c>
    </row>
    <row r="6" spans="1:1" s="17" customFormat="1" ht="18.75" customHeight="1" x14ac:dyDescent="0.25">
      <c r="A6" s="16" t="s">
        <v>375</v>
      </c>
    </row>
    <row r="7" spans="1:1" s="17" customFormat="1" ht="18.75" customHeight="1" x14ac:dyDescent="0.25">
      <c r="A7" s="138" t="s">
        <v>376</v>
      </c>
    </row>
    <row r="8" spans="1:1" s="17" customFormat="1" ht="19.5" customHeight="1" x14ac:dyDescent="0.25">
      <c r="A8" s="138" t="s">
        <v>377</v>
      </c>
    </row>
    <row r="9" spans="1:1" s="17" customFormat="1" ht="20.25" customHeight="1" x14ac:dyDescent="0.25">
      <c r="A9" s="138" t="s">
        <v>378</v>
      </c>
    </row>
    <row r="10" spans="1:1" s="17" customFormat="1" ht="16.5" customHeight="1" x14ac:dyDescent="0.25">
      <c r="A10" s="138" t="s">
        <v>379</v>
      </c>
    </row>
    <row r="11" spans="1:1" s="17" customFormat="1" ht="16.5" customHeight="1" x14ac:dyDescent="0.25">
      <c r="A11" s="138" t="s">
        <v>380</v>
      </c>
    </row>
    <row r="12" spans="1:1" s="17" customFormat="1" ht="18.75" customHeight="1" x14ac:dyDescent="0.25">
      <c r="A12" s="138" t="s">
        <v>381</v>
      </c>
    </row>
    <row r="13" spans="1:1" s="17" customFormat="1" ht="18.75" customHeight="1" x14ac:dyDescent="0.25">
      <c r="A13" s="16" t="s">
        <v>132</v>
      </c>
    </row>
    <row r="14" spans="1:1" s="17" customFormat="1" ht="18.75" customHeight="1" x14ac:dyDescent="0.25">
      <c r="A14" s="138" t="s">
        <v>385</v>
      </c>
    </row>
    <row r="15" spans="1:1" s="17" customFormat="1" ht="18.75" customHeight="1" x14ac:dyDescent="0.25">
      <c r="A15" s="138" t="s">
        <v>382</v>
      </c>
    </row>
    <row r="16" spans="1:1" s="17" customFormat="1" ht="18.75" customHeight="1" x14ac:dyDescent="0.25">
      <c r="A16" s="138" t="s">
        <v>383</v>
      </c>
    </row>
    <row r="17" spans="1:1" s="17" customFormat="1" ht="18.75" customHeight="1" x14ac:dyDescent="0.25">
      <c r="A17" s="138" t="s">
        <v>384</v>
      </c>
    </row>
    <row r="18" spans="1:1" s="1" customFormat="1" ht="18.75" customHeight="1" x14ac:dyDescent="0.25">
      <c r="A18" s="11"/>
    </row>
    <row r="19" spans="1:1" s="1" customFormat="1" ht="18.75" customHeight="1" x14ac:dyDescent="0.25">
      <c r="A19" s="11"/>
    </row>
    <row r="20" spans="1:1" s="1" customFormat="1" ht="18.75" customHeight="1" x14ac:dyDescent="0.25">
      <c r="A20" s="11"/>
    </row>
    <row r="21" spans="1:1" s="1" customFormat="1" ht="18.75" customHeight="1" x14ac:dyDescent="0.25">
      <c r="A21" s="11"/>
    </row>
    <row r="22" spans="1:1" x14ac:dyDescent="0.25">
      <c r="A22" s="11"/>
    </row>
    <row r="23" spans="1:1" ht="15" x14ac:dyDescent="0.25">
      <c r="A23" s="12"/>
    </row>
  </sheetData>
  <hyperlinks>
    <hyperlink ref="A4" location="'1. Власничка структура'!A1" display="1. Власничка структура " xr:uid="{1D701E59-3640-41A6-8DF9-C0091155DF46}"/>
    <hyperlink ref="A5" location="'2. Бр. запослених по  друштвима'!A1" display="2. Број запослених по друштвима за осигурање" xr:uid="{A7D8DF53-6B11-4C16-8A41-B3C5C735AD42}"/>
    <hyperlink ref="A6" location="'3. Премија по врстама'!A1" display="3. Премија осигурања по врстама осигурања" xr:uid="{98BD4F2F-98EC-4794-92AC-B4554F6FF752}"/>
    <hyperlink ref="A13" location="'4.Пријављене и ријешене штете'!A1" display="4. Пријављене и ријешене штете по врстама осигурања друштава из РС" xr:uid="{03D3649A-B6B0-461B-9425-E41BB5485DD2}"/>
    <hyperlink ref="A7" location="'3.1. Премија по врстама ризика'!A1" display="3.1. Премија по врстама ризика 2024-" xr:uid="{723AD1D4-A3E5-4386-9A19-4898B97B6C39}"/>
    <hyperlink ref="A8" location="'3.2. Премија врста осиг.09'!A1" display="3.2. Премија у врсти осигурања 09 - осигурање осталих штета на имовини" xr:uid="{C8B3A09D-9A4C-41DA-B3E9-05CFB3F67BCA}"/>
    <hyperlink ref="A9" location="'3.3. Премија по друштвима'!A1" display="3.3. Премија осигурања по друштвима" xr:uid="{F80296E8-011F-4D6B-809F-EE9259E82AB5}"/>
    <hyperlink ref="A11" location="'3.5. Број осигурања по врстама '!A1" display="3.5. Број осигурања по врстама ризика 2024-" xr:uid="{753FB0AD-9F12-4A3A-B8F2-88671ED19A9D}"/>
    <hyperlink ref="A12" location="'3.6. Канали продаје'!A1" display="3.6. Премија по каналима продаје по врстама осигурања друштава " xr:uid="{C465018B-D095-4306-9856-A3B52C175A59}"/>
    <hyperlink ref="A16" location="'4.3. Штете врста осиг.09'!A1" display="4.3. Исплаћене штете у врсти осигурања 09 - осигурање осталих штета на имовини" xr:uid="{CE0EF4C3-0B8C-4A91-ACB6-5B6B1BB5E9EF}"/>
    <hyperlink ref="A17" location="'4.4. Исплаћене штете-друштва'!A1" display="4.4. Исплаћене штете по друштвима " xr:uid="{4DB21F9E-AC8A-47C9-AA85-C035F5E457F5}"/>
    <hyperlink ref="A14" location="'4.1. Исплаћене штете врсте'!A1" display="4.1. Исплаћене штете по врстама осигурања друштава 2014-2023" xr:uid="{21BB7A8F-4A79-49ED-AE95-AA0C84471178}"/>
    <hyperlink ref="A10" location="'3.4. Број осигурања'!A1" display="3.4. Број осигурања по врстама осигурања 2014-2023" xr:uid="{9692C11D-D48C-49B6-91A6-B23108ADDCCF}"/>
    <hyperlink ref="A15" location="'4.2. Штете по врстама ризика'!A1" display="4.2. Штете по врстама ризика 2024-" xr:uid="{87CF0A8E-FE78-424A-BF11-13F77D35229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A8D1-59C8-4CD7-87B4-70B9AB4618AF}">
  <dimension ref="A1:AL29"/>
  <sheetViews>
    <sheetView topLeftCell="W1" zoomScale="90" zoomScaleNormal="90" workbookViewId="0">
      <selection activeCell="AK30" sqref="AK30"/>
    </sheetView>
  </sheetViews>
  <sheetFormatPr defaultRowHeight="15" x14ac:dyDescent="0.25"/>
  <cols>
    <col min="1" max="1" width="3.140625" style="89" customWidth="1"/>
    <col min="2" max="2" width="14.5703125" style="89" customWidth="1"/>
    <col min="3" max="3" width="9.5703125" style="89" bestFit="1" customWidth="1"/>
    <col min="4" max="5" width="9.140625" style="89"/>
    <col min="6" max="6" width="10.85546875" style="89" customWidth="1"/>
    <col min="7" max="7" width="10.5703125" style="89" customWidth="1"/>
    <col min="8" max="9" width="9.140625" style="89"/>
    <col min="10" max="11" width="9.5703125" style="89" bestFit="1" customWidth="1"/>
    <col min="12" max="13" width="9.140625" style="89"/>
    <col min="14" max="15" width="9.5703125" style="89" bestFit="1" customWidth="1"/>
    <col min="16" max="17" width="9.140625" style="89"/>
    <col min="18" max="19" width="9.5703125" style="89" bestFit="1" customWidth="1"/>
    <col min="20" max="21" width="9.140625" style="89"/>
    <col min="22" max="23" width="9.5703125" style="89" bestFit="1" customWidth="1"/>
    <col min="24" max="25" width="9.140625" style="89"/>
    <col min="26" max="27" width="9.5703125" style="89" bestFit="1" customWidth="1"/>
    <col min="28" max="29" width="9.140625" style="89"/>
    <col min="30" max="31" width="9.5703125" style="89" bestFit="1" customWidth="1"/>
    <col min="32" max="33" width="9.140625" style="89"/>
    <col min="34" max="35" width="9.5703125" style="89" bestFit="1" customWidth="1"/>
    <col min="36" max="37" width="9.140625" style="89"/>
    <col min="38" max="38" width="9.5703125" style="89" bestFit="1" customWidth="1"/>
    <col min="39" max="16384" width="9.140625" style="89"/>
  </cols>
  <sheetData>
    <row r="1" spans="1:38" ht="17.25" customHeight="1" x14ac:dyDescent="0.25">
      <c r="A1" s="88" t="s">
        <v>136</v>
      </c>
      <c r="B1" s="106"/>
      <c r="Z1" s="90"/>
      <c r="AD1" s="90"/>
      <c r="AH1" s="90"/>
      <c r="AL1" s="90"/>
    </row>
    <row r="2" spans="1:38" x14ac:dyDescent="0.25">
      <c r="A2" s="175" t="s">
        <v>1</v>
      </c>
      <c r="B2" s="175"/>
      <c r="C2" s="173">
        <v>2017</v>
      </c>
      <c r="D2" s="173"/>
      <c r="E2" s="173"/>
      <c r="F2" s="174"/>
      <c r="G2" s="172">
        <v>2018</v>
      </c>
      <c r="H2" s="173"/>
      <c r="I2" s="173"/>
      <c r="J2" s="174"/>
      <c r="K2" s="172">
        <v>2019</v>
      </c>
      <c r="L2" s="173"/>
      <c r="M2" s="173"/>
      <c r="N2" s="174"/>
      <c r="O2" s="172">
        <v>2020</v>
      </c>
      <c r="P2" s="173"/>
      <c r="Q2" s="173"/>
      <c r="R2" s="174"/>
      <c r="S2" s="172">
        <v>2021</v>
      </c>
      <c r="T2" s="173"/>
      <c r="U2" s="173"/>
      <c r="V2" s="174"/>
      <c r="W2" s="172">
        <v>2022</v>
      </c>
      <c r="X2" s="173"/>
      <c r="Y2" s="173"/>
      <c r="Z2" s="174"/>
      <c r="AA2" s="172">
        <v>2023</v>
      </c>
      <c r="AB2" s="173"/>
      <c r="AC2" s="173"/>
      <c r="AD2" s="174"/>
      <c r="AE2" s="172">
        <v>2024</v>
      </c>
      <c r="AF2" s="173"/>
      <c r="AG2" s="173"/>
      <c r="AH2" s="174"/>
      <c r="AI2" s="172">
        <v>2025</v>
      </c>
      <c r="AJ2" s="173"/>
      <c r="AK2" s="173"/>
      <c r="AL2" s="174"/>
    </row>
    <row r="3" spans="1:38" ht="45" x14ac:dyDescent="0.25">
      <c r="A3" s="175"/>
      <c r="B3" s="175"/>
      <c r="C3" s="91" t="s">
        <v>98</v>
      </c>
      <c r="D3" s="91" t="s">
        <v>126</v>
      </c>
      <c r="E3" s="91" t="s">
        <v>127</v>
      </c>
      <c r="F3" s="92" t="s">
        <v>128</v>
      </c>
      <c r="G3" s="93" t="s">
        <v>98</v>
      </c>
      <c r="H3" s="91" t="s">
        <v>126</v>
      </c>
      <c r="I3" s="91" t="s">
        <v>127</v>
      </c>
      <c r="J3" s="92" t="s">
        <v>128</v>
      </c>
      <c r="K3" s="93" t="s">
        <v>98</v>
      </c>
      <c r="L3" s="91" t="s">
        <v>126</v>
      </c>
      <c r="M3" s="91" t="s">
        <v>127</v>
      </c>
      <c r="N3" s="92" t="s">
        <v>128</v>
      </c>
      <c r="O3" s="93" t="s">
        <v>98</v>
      </c>
      <c r="P3" s="91" t="s">
        <v>126</v>
      </c>
      <c r="Q3" s="91" t="s">
        <v>127</v>
      </c>
      <c r="R3" s="92" t="s">
        <v>128</v>
      </c>
      <c r="S3" s="93" t="s">
        <v>98</v>
      </c>
      <c r="T3" s="91" t="s">
        <v>126</v>
      </c>
      <c r="U3" s="91" t="s">
        <v>127</v>
      </c>
      <c r="V3" s="92" t="s">
        <v>128</v>
      </c>
      <c r="W3" s="93" t="s">
        <v>98</v>
      </c>
      <c r="X3" s="91" t="s">
        <v>126</v>
      </c>
      <c r="Y3" s="91" t="s">
        <v>127</v>
      </c>
      <c r="Z3" s="92" t="s">
        <v>128</v>
      </c>
      <c r="AA3" s="93" t="s">
        <v>98</v>
      </c>
      <c r="AB3" s="91" t="s">
        <v>126</v>
      </c>
      <c r="AC3" s="91" t="s">
        <v>127</v>
      </c>
      <c r="AD3" s="92" t="s">
        <v>128</v>
      </c>
      <c r="AE3" s="93" t="s">
        <v>98</v>
      </c>
      <c r="AF3" s="91" t="s">
        <v>126</v>
      </c>
      <c r="AG3" s="91" t="s">
        <v>127</v>
      </c>
      <c r="AH3" s="92" t="s">
        <v>128</v>
      </c>
      <c r="AI3" s="93" t="s">
        <v>98</v>
      </c>
      <c r="AJ3" s="91" t="s">
        <v>126</v>
      </c>
      <c r="AK3" s="91" t="s">
        <v>127</v>
      </c>
      <c r="AL3" s="92" t="s">
        <v>128</v>
      </c>
    </row>
    <row r="4" spans="1:38" x14ac:dyDescent="0.25">
      <c r="A4" s="58" t="s">
        <v>2</v>
      </c>
      <c r="B4" s="59" t="s">
        <v>3</v>
      </c>
      <c r="C4" s="94">
        <v>6684174</v>
      </c>
      <c r="D4" s="94">
        <v>3890693</v>
      </c>
      <c r="E4" s="94">
        <v>3502248</v>
      </c>
      <c r="F4" s="95">
        <v>14077115</v>
      </c>
      <c r="G4" s="96">
        <v>7226620.9500000002</v>
      </c>
      <c r="H4" s="94">
        <v>4407512.03</v>
      </c>
      <c r="I4" s="94">
        <v>3843304.99</v>
      </c>
      <c r="J4" s="95">
        <v>15477437.970000001</v>
      </c>
      <c r="K4" s="96">
        <v>7974610.8700000029</v>
      </c>
      <c r="L4" s="94">
        <v>5629146.0900000008</v>
      </c>
      <c r="M4" s="94">
        <v>3883908.75</v>
      </c>
      <c r="N4" s="95">
        <v>17487665.710000001</v>
      </c>
      <c r="O4" s="96">
        <v>8061518.8000000007</v>
      </c>
      <c r="P4" s="94">
        <v>2101034.83</v>
      </c>
      <c r="Q4" s="94">
        <v>3401097.5</v>
      </c>
      <c r="R4" s="95">
        <v>13563651.130000001</v>
      </c>
      <c r="S4" s="96">
        <v>7764297.7600000007</v>
      </c>
      <c r="T4" s="94">
        <v>3863404.08</v>
      </c>
      <c r="U4" s="94">
        <v>3299673.05</v>
      </c>
      <c r="V4" s="95">
        <v>14927374.889799999</v>
      </c>
      <c r="W4" s="96">
        <v>9236472.6000000015</v>
      </c>
      <c r="X4" s="94">
        <v>4509162.6900000004</v>
      </c>
      <c r="Y4" s="94">
        <v>3700139.2499999995</v>
      </c>
      <c r="Z4" s="95">
        <v>17445774.539999999</v>
      </c>
      <c r="AA4" s="96">
        <v>10370609.2824017</v>
      </c>
      <c r="AB4" s="94">
        <v>5524602.5675983047</v>
      </c>
      <c r="AC4" s="94">
        <v>4260428.53</v>
      </c>
      <c r="AD4" s="95">
        <v>20155640.379999999</v>
      </c>
      <c r="AE4" s="96">
        <v>10943468.73946438</v>
      </c>
      <c r="AF4" s="94">
        <v>8582729.3405356221</v>
      </c>
      <c r="AG4" s="94">
        <v>4693078.13</v>
      </c>
      <c r="AH4" s="95">
        <v>24219276.210000001</v>
      </c>
      <c r="AI4" s="96">
        <v>11130621.2369752</v>
      </c>
      <c r="AJ4" s="94">
        <v>13903162.903024785</v>
      </c>
      <c r="AK4" s="94">
        <v>5151449.54</v>
      </c>
      <c r="AL4" s="95">
        <v>30185233.679999985</v>
      </c>
    </row>
    <row r="5" spans="1:38" ht="22.5" x14ac:dyDescent="0.25">
      <c r="A5" s="58" t="s">
        <v>4</v>
      </c>
      <c r="B5" s="59" t="s">
        <v>5</v>
      </c>
      <c r="C5" s="94">
        <v>1495334</v>
      </c>
      <c r="D5" s="94">
        <v>228344</v>
      </c>
      <c r="E5" s="94">
        <v>76145</v>
      </c>
      <c r="F5" s="95">
        <v>1799823</v>
      </c>
      <c r="G5" s="96">
        <v>1836748.18</v>
      </c>
      <c r="H5" s="94">
        <v>144697.57</v>
      </c>
      <c r="I5" s="94">
        <v>49358.94</v>
      </c>
      <c r="J5" s="95">
        <v>2030804.69</v>
      </c>
      <c r="K5" s="96">
        <v>2042798.8599999999</v>
      </c>
      <c r="L5" s="94">
        <v>187351.36</v>
      </c>
      <c r="M5" s="94">
        <v>40320.270000000004</v>
      </c>
      <c r="N5" s="95">
        <v>2270470.4900000002</v>
      </c>
      <c r="O5" s="96">
        <v>860304.97000000009</v>
      </c>
      <c r="P5" s="94">
        <v>76896.700000000012</v>
      </c>
      <c r="Q5" s="94">
        <v>36448.78</v>
      </c>
      <c r="R5" s="95">
        <v>973650.45000000019</v>
      </c>
      <c r="S5" s="96">
        <v>1388027.2200000002</v>
      </c>
      <c r="T5" s="94">
        <v>138642.64000000001</v>
      </c>
      <c r="U5" s="94">
        <v>109035.21</v>
      </c>
      <c r="V5" s="95">
        <v>1635705.0698999998</v>
      </c>
      <c r="W5" s="96">
        <v>1926374.88</v>
      </c>
      <c r="X5" s="94">
        <v>245399.31</v>
      </c>
      <c r="Y5" s="94">
        <v>151232.39000000001</v>
      </c>
      <c r="Z5" s="95">
        <v>2323006.58</v>
      </c>
      <c r="AA5" s="96">
        <v>2100186.79999999</v>
      </c>
      <c r="AB5" s="94">
        <v>298558.77</v>
      </c>
      <c r="AC5" s="94">
        <v>144928.23000000001</v>
      </c>
      <c r="AD5" s="95">
        <v>2543673.79999999</v>
      </c>
      <c r="AE5" s="96">
        <v>2586823.3799999962</v>
      </c>
      <c r="AF5" s="94">
        <v>387887.06000000006</v>
      </c>
      <c r="AG5" s="94">
        <v>280358.89</v>
      </c>
      <c r="AH5" s="95">
        <v>3255069.3299999963</v>
      </c>
      <c r="AI5" s="96">
        <v>2206480.35</v>
      </c>
      <c r="AJ5" s="94">
        <v>462487.4</v>
      </c>
      <c r="AK5" s="94">
        <v>54155.72</v>
      </c>
      <c r="AL5" s="95">
        <v>2723123.47</v>
      </c>
    </row>
    <row r="6" spans="1:38" ht="45" x14ac:dyDescent="0.25">
      <c r="A6" s="60" t="s">
        <v>6</v>
      </c>
      <c r="B6" s="61" t="s">
        <v>7</v>
      </c>
      <c r="C6" s="94">
        <v>9706758</v>
      </c>
      <c r="D6" s="94">
        <v>1060065</v>
      </c>
      <c r="E6" s="94">
        <v>640055</v>
      </c>
      <c r="F6" s="95">
        <v>11406878</v>
      </c>
      <c r="G6" s="96">
        <v>10754825.719999999</v>
      </c>
      <c r="H6" s="94">
        <v>1085543.6500000001</v>
      </c>
      <c r="I6" s="94">
        <v>578582.23999999987</v>
      </c>
      <c r="J6" s="95">
        <v>12418951.609999999</v>
      </c>
      <c r="K6" s="96">
        <v>12416578.029999997</v>
      </c>
      <c r="L6" s="94">
        <v>1735808.63</v>
      </c>
      <c r="M6" s="94">
        <v>618553.90000000014</v>
      </c>
      <c r="N6" s="95">
        <v>14770940.559999997</v>
      </c>
      <c r="O6" s="96">
        <v>12015867.08</v>
      </c>
      <c r="P6" s="94">
        <v>1936629.3299999998</v>
      </c>
      <c r="Q6" s="94">
        <v>615560.31999999995</v>
      </c>
      <c r="R6" s="95">
        <v>14568056.73</v>
      </c>
      <c r="S6" s="96">
        <v>13307515.100000001</v>
      </c>
      <c r="T6" s="94">
        <v>2544810.4</v>
      </c>
      <c r="U6" s="94">
        <v>807521.12</v>
      </c>
      <c r="V6" s="95">
        <v>16659846.619900001</v>
      </c>
      <c r="W6" s="96">
        <v>14873538.42</v>
      </c>
      <c r="X6" s="94">
        <v>3012796.56</v>
      </c>
      <c r="Y6" s="94">
        <v>911385.74</v>
      </c>
      <c r="Z6" s="95">
        <v>18797720.719999995</v>
      </c>
      <c r="AA6" s="96">
        <v>17069935.789999999</v>
      </c>
      <c r="AB6" s="94">
        <v>4037873.02</v>
      </c>
      <c r="AC6" s="94">
        <v>1000442.18</v>
      </c>
      <c r="AD6" s="95">
        <v>22108250.989999998</v>
      </c>
      <c r="AE6" s="96">
        <v>17784123.93999999</v>
      </c>
      <c r="AF6" s="94">
        <v>5562756.0699999994</v>
      </c>
      <c r="AG6" s="94">
        <v>956207.92999999993</v>
      </c>
      <c r="AH6" s="95">
        <v>24303087.93999999</v>
      </c>
      <c r="AI6" s="96">
        <v>16745597.210000001</v>
      </c>
      <c r="AJ6" s="94">
        <v>6984764.7300000004</v>
      </c>
      <c r="AK6" s="94">
        <v>1172714.53</v>
      </c>
      <c r="AL6" s="95">
        <v>24903076.470000003</v>
      </c>
    </row>
    <row r="7" spans="1:38" ht="33.75" x14ac:dyDescent="0.25">
      <c r="A7" s="60" t="s">
        <v>8</v>
      </c>
      <c r="B7" s="61" t="s">
        <v>9</v>
      </c>
      <c r="C7" s="94">
        <v>0</v>
      </c>
      <c r="D7" s="94">
        <v>0</v>
      </c>
      <c r="E7" s="94">
        <v>0</v>
      </c>
      <c r="F7" s="95">
        <v>0</v>
      </c>
      <c r="G7" s="96">
        <v>0</v>
      </c>
      <c r="H7" s="94">
        <v>0</v>
      </c>
      <c r="I7" s="94">
        <v>0</v>
      </c>
      <c r="J7" s="95">
        <v>0</v>
      </c>
      <c r="K7" s="96">
        <v>0</v>
      </c>
      <c r="L7" s="94">
        <v>0</v>
      </c>
      <c r="M7" s="94">
        <v>0</v>
      </c>
      <c r="N7" s="95">
        <v>0</v>
      </c>
      <c r="O7" s="96">
        <v>20814.04</v>
      </c>
      <c r="P7" s="94">
        <v>0</v>
      </c>
      <c r="Q7" s="94">
        <v>0</v>
      </c>
      <c r="R7" s="95">
        <v>20814.04</v>
      </c>
      <c r="S7" s="96">
        <v>24171</v>
      </c>
      <c r="T7" s="94">
        <v>0</v>
      </c>
      <c r="U7" s="94">
        <v>0</v>
      </c>
      <c r="V7" s="95">
        <v>24171</v>
      </c>
      <c r="W7" s="96">
        <v>13932.05</v>
      </c>
      <c r="X7" s="94">
        <v>0</v>
      </c>
      <c r="Y7" s="94">
        <v>0</v>
      </c>
      <c r="Z7" s="95">
        <v>13932.05</v>
      </c>
      <c r="AA7" s="96">
        <v>8040.23</v>
      </c>
      <c r="AB7" s="94">
        <v>0</v>
      </c>
      <c r="AC7" s="94">
        <v>0</v>
      </c>
      <c r="AD7" s="95">
        <v>8040.23</v>
      </c>
      <c r="AE7" s="96">
        <v>24787.32</v>
      </c>
      <c r="AF7" s="94">
        <v>519.23</v>
      </c>
      <c r="AG7" s="94">
        <v>0</v>
      </c>
      <c r="AH7" s="95">
        <v>25306.55</v>
      </c>
      <c r="AI7" s="96">
        <v>10469.23</v>
      </c>
      <c r="AJ7" s="94">
        <v>0</v>
      </c>
      <c r="AK7" s="94">
        <v>0</v>
      </c>
      <c r="AL7" s="95">
        <v>10469.23</v>
      </c>
    </row>
    <row r="8" spans="1:38" ht="22.5" x14ac:dyDescent="0.25">
      <c r="A8" s="60" t="s">
        <v>10</v>
      </c>
      <c r="B8" s="61" t="s">
        <v>11</v>
      </c>
      <c r="C8" s="94">
        <v>20</v>
      </c>
      <c r="D8" s="94">
        <v>0</v>
      </c>
      <c r="E8" s="94">
        <v>0</v>
      </c>
      <c r="F8" s="95">
        <v>20</v>
      </c>
      <c r="G8" s="96">
        <v>100</v>
      </c>
      <c r="H8" s="94">
        <v>0</v>
      </c>
      <c r="I8" s="94">
        <v>0</v>
      </c>
      <c r="J8" s="95">
        <v>100</v>
      </c>
      <c r="K8" s="96">
        <v>0</v>
      </c>
      <c r="L8" s="94">
        <v>0</v>
      </c>
      <c r="M8" s="94">
        <v>0</v>
      </c>
      <c r="N8" s="95">
        <v>0</v>
      </c>
      <c r="O8" s="96">
        <v>26614.240000000002</v>
      </c>
      <c r="P8" s="94">
        <v>0</v>
      </c>
      <c r="Q8" s="94">
        <v>0</v>
      </c>
      <c r="R8" s="95">
        <v>26614.240000000002</v>
      </c>
      <c r="S8" s="96">
        <v>7815.14</v>
      </c>
      <c r="T8" s="94">
        <v>0</v>
      </c>
      <c r="U8" s="94">
        <v>0</v>
      </c>
      <c r="V8" s="95">
        <v>7815.14</v>
      </c>
      <c r="W8" s="96">
        <v>103781.63</v>
      </c>
      <c r="X8" s="94">
        <v>0</v>
      </c>
      <c r="Y8" s="94">
        <v>858.7</v>
      </c>
      <c r="Z8" s="95">
        <v>104640.33</v>
      </c>
      <c r="AA8" s="96">
        <v>56412.6</v>
      </c>
      <c r="AB8" s="94">
        <v>0</v>
      </c>
      <c r="AC8" s="94">
        <v>1049.6600000000001</v>
      </c>
      <c r="AD8" s="95">
        <v>57462.26</v>
      </c>
      <c r="AE8" s="96">
        <v>59656.04</v>
      </c>
      <c r="AF8" s="94">
        <v>0</v>
      </c>
      <c r="AG8" s="94">
        <v>0</v>
      </c>
      <c r="AH8" s="95">
        <v>59656.04</v>
      </c>
      <c r="AI8" s="96">
        <v>60075.02</v>
      </c>
      <c r="AJ8" s="94">
        <v>21.2</v>
      </c>
      <c r="AK8" s="94">
        <v>1999.46</v>
      </c>
      <c r="AL8" s="95">
        <v>62095.68</v>
      </c>
    </row>
    <row r="9" spans="1:38" ht="22.5" x14ac:dyDescent="0.25">
      <c r="A9" s="60" t="s">
        <v>12</v>
      </c>
      <c r="B9" s="61" t="s">
        <v>13</v>
      </c>
      <c r="C9" s="94">
        <v>837</v>
      </c>
      <c r="D9" s="94">
        <v>0</v>
      </c>
      <c r="E9" s="94">
        <v>0</v>
      </c>
      <c r="F9" s="95">
        <v>837</v>
      </c>
      <c r="G9" s="96">
        <v>4897.3099999999995</v>
      </c>
      <c r="H9" s="94">
        <v>0</v>
      </c>
      <c r="I9" s="94">
        <v>0</v>
      </c>
      <c r="J9" s="95">
        <v>4897.3099999999995</v>
      </c>
      <c r="K9" s="96">
        <v>6453.9</v>
      </c>
      <c r="L9" s="94">
        <v>0</v>
      </c>
      <c r="M9" s="94">
        <v>0</v>
      </c>
      <c r="N9" s="95">
        <v>6453.9</v>
      </c>
      <c r="O9" s="96">
        <v>1738.26</v>
      </c>
      <c r="P9" s="94">
        <v>0</v>
      </c>
      <c r="Q9" s="94">
        <v>0</v>
      </c>
      <c r="R9" s="95">
        <v>1738.26</v>
      </c>
      <c r="S9" s="96">
        <v>2474.5299999999997</v>
      </c>
      <c r="T9" s="94">
        <v>0</v>
      </c>
      <c r="U9" s="94">
        <v>0</v>
      </c>
      <c r="V9" s="95">
        <v>2474.5299999999997</v>
      </c>
      <c r="W9" s="96">
        <v>1628.06</v>
      </c>
      <c r="X9" s="94">
        <v>0</v>
      </c>
      <c r="Y9" s="94">
        <v>0</v>
      </c>
      <c r="Z9" s="95">
        <v>1628.06</v>
      </c>
      <c r="AA9" s="96">
        <v>2069.3000000000002</v>
      </c>
      <c r="AB9" s="94">
        <v>0</v>
      </c>
      <c r="AC9" s="94">
        <v>0</v>
      </c>
      <c r="AD9" s="95">
        <v>2069.3000000000002</v>
      </c>
      <c r="AE9" s="96">
        <v>700.44</v>
      </c>
      <c r="AF9" s="94">
        <v>0</v>
      </c>
      <c r="AG9" s="94">
        <v>0</v>
      </c>
      <c r="AH9" s="95">
        <v>700.44</v>
      </c>
      <c r="AI9" s="96">
        <v>2475.2399999999998</v>
      </c>
      <c r="AJ9" s="94">
        <v>0</v>
      </c>
      <c r="AK9" s="94">
        <v>0</v>
      </c>
      <c r="AL9" s="95">
        <v>2475.2399999999998</v>
      </c>
    </row>
    <row r="10" spans="1:38" ht="22.5" x14ac:dyDescent="0.25">
      <c r="A10" s="60" t="s">
        <v>14</v>
      </c>
      <c r="B10" s="61" t="s">
        <v>15</v>
      </c>
      <c r="C10" s="94">
        <v>488610</v>
      </c>
      <c r="D10" s="94">
        <v>155816</v>
      </c>
      <c r="E10" s="94">
        <v>437803</v>
      </c>
      <c r="F10" s="95">
        <v>1082229</v>
      </c>
      <c r="G10" s="96">
        <v>685887.86</v>
      </c>
      <c r="H10" s="94">
        <v>0</v>
      </c>
      <c r="I10" s="94">
        <v>434391.93000000005</v>
      </c>
      <c r="J10" s="95">
        <v>1120279.79</v>
      </c>
      <c r="K10" s="96">
        <v>570312.55000000005</v>
      </c>
      <c r="L10" s="94">
        <v>280</v>
      </c>
      <c r="M10" s="94">
        <v>488896.56999999995</v>
      </c>
      <c r="N10" s="95">
        <v>1059489.1200000001</v>
      </c>
      <c r="O10" s="96">
        <v>433511.53</v>
      </c>
      <c r="P10" s="94">
        <v>0</v>
      </c>
      <c r="Q10" s="94">
        <v>403426.82</v>
      </c>
      <c r="R10" s="95">
        <v>836938.35000000009</v>
      </c>
      <c r="S10" s="96">
        <v>578405.56000000006</v>
      </c>
      <c r="T10" s="94">
        <v>368.15</v>
      </c>
      <c r="U10" s="94">
        <v>221093.09</v>
      </c>
      <c r="V10" s="95">
        <v>799866.79999999993</v>
      </c>
      <c r="W10" s="96">
        <v>630189.91999999993</v>
      </c>
      <c r="X10" s="94">
        <v>27319.66</v>
      </c>
      <c r="Y10" s="94">
        <v>340255.14</v>
      </c>
      <c r="Z10" s="95">
        <v>997764.72000000009</v>
      </c>
      <c r="AA10" s="96">
        <v>742699.48</v>
      </c>
      <c r="AB10" s="94">
        <v>138952.46</v>
      </c>
      <c r="AC10" s="94">
        <v>462146.49</v>
      </c>
      <c r="AD10" s="95">
        <v>1343798.43</v>
      </c>
      <c r="AE10" s="96">
        <v>483069.38</v>
      </c>
      <c r="AF10" s="94">
        <v>106426.37999999999</v>
      </c>
      <c r="AG10" s="94">
        <v>421051</v>
      </c>
      <c r="AH10" s="95">
        <v>1010546.76</v>
      </c>
      <c r="AI10" s="96">
        <v>355476.2</v>
      </c>
      <c r="AJ10" s="94">
        <v>183302.37</v>
      </c>
      <c r="AK10" s="94">
        <v>204827.84</v>
      </c>
      <c r="AL10" s="95">
        <v>743606.40999999992</v>
      </c>
    </row>
    <row r="11" spans="1:38" ht="33.75" x14ac:dyDescent="0.25">
      <c r="A11" s="60" t="s">
        <v>16</v>
      </c>
      <c r="B11" s="61" t="s">
        <v>17</v>
      </c>
      <c r="C11" s="94">
        <v>5698427</v>
      </c>
      <c r="D11" s="105">
        <v>626666</v>
      </c>
      <c r="E11" s="94">
        <v>1750553</v>
      </c>
      <c r="F11" s="95">
        <v>8075645</v>
      </c>
      <c r="G11" s="96">
        <v>5412796.9699999988</v>
      </c>
      <c r="H11" s="94">
        <v>431094.28</v>
      </c>
      <c r="I11" s="94">
        <v>979584.71</v>
      </c>
      <c r="J11" s="95">
        <v>6823475.959999999</v>
      </c>
      <c r="K11" s="96">
        <v>6107149.3100000005</v>
      </c>
      <c r="L11" s="94">
        <v>781685.29</v>
      </c>
      <c r="M11" s="94">
        <v>952020.01999999979</v>
      </c>
      <c r="N11" s="95">
        <v>7840854.6200000001</v>
      </c>
      <c r="O11" s="96">
        <v>5578658.4800000004</v>
      </c>
      <c r="P11" s="94">
        <v>832711.43</v>
      </c>
      <c r="Q11" s="94">
        <v>1187858.81</v>
      </c>
      <c r="R11" s="95">
        <v>7599228.7200000007</v>
      </c>
      <c r="S11" s="96">
        <v>5578344.8300000001</v>
      </c>
      <c r="T11" s="94">
        <v>1107281.3900000001</v>
      </c>
      <c r="U11" s="94">
        <v>1366505.84</v>
      </c>
      <c r="V11" s="95">
        <v>8052132.0599000007</v>
      </c>
      <c r="W11" s="96">
        <v>6021057.7600000007</v>
      </c>
      <c r="X11" s="94">
        <v>1385806.64</v>
      </c>
      <c r="Y11" s="94">
        <v>1396835.12</v>
      </c>
      <c r="Z11" s="95">
        <v>8803699.5200000014</v>
      </c>
      <c r="AA11" s="96">
        <v>6404125.46</v>
      </c>
      <c r="AB11" s="94">
        <v>1665973.8300000003</v>
      </c>
      <c r="AC11" s="94">
        <v>1478635.6</v>
      </c>
      <c r="AD11" s="95">
        <v>9548734.8900000006</v>
      </c>
      <c r="AE11" s="96">
        <v>6243606.1500000004</v>
      </c>
      <c r="AF11" s="94">
        <v>2164052.85</v>
      </c>
      <c r="AG11" s="94">
        <v>1357093.1</v>
      </c>
      <c r="AH11" s="95">
        <v>9764752.1000000015</v>
      </c>
      <c r="AI11" s="96">
        <v>5997744.5899999999</v>
      </c>
      <c r="AJ11" s="94">
        <v>2280300.7000000002</v>
      </c>
      <c r="AK11" s="94">
        <v>2125883.48</v>
      </c>
      <c r="AL11" s="95">
        <v>10403928.77</v>
      </c>
    </row>
    <row r="12" spans="1:38" ht="33.75" x14ac:dyDescent="0.25">
      <c r="A12" s="60" t="s">
        <v>18</v>
      </c>
      <c r="B12" s="61" t="s">
        <v>19</v>
      </c>
      <c r="C12" s="94">
        <v>9222793</v>
      </c>
      <c r="D12" s="94">
        <v>266897</v>
      </c>
      <c r="E12" s="94">
        <v>1390812</v>
      </c>
      <c r="F12" s="95">
        <v>10880502</v>
      </c>
      <c r="G12" s="96">
        <v>9961141.0500000007</v>
      </c>
      <c r="H12" s="94">
        <v>228046.19</v>
      </c>
      <c r="I12" s="94">
        <v>1295210.9099999999</v>
      </c>
      <c r="J12" s="95">
        <v>11484398.15</v>
      </c>
      <c r="K12" s="96">
        <v>10469129.890000002</v>
      </c>
      <c r="L12" s="94">
        <v>496476.82999999996</v>
      </c>
      <c r="M12" s="94">
        <v>684551.25</v>
      </c>
      <c r="N12" s="95">
        <v>11650157.970000001</v>
      </c>
      <c r="O12" s="96">
        <v>9460297.5999999996</v>
      </c>
      <c r="P12" s="94">
        <v>624964.28</v>
      </c>
      <c r="Q12" s="94">
        <v>1235584.72</v>
      </c>
      <c r="R12" s="95">
        <v>11320846.6</v>
      </c>
      <c r="S12" s="96">
        <v>7596095.9799999986</v>
      </c>
      <c r="T12" s="94">
        <v>665559.73</v>
      </c>
      <c r="U12" s="94">
        <v>3727954.4600000004</v>
      </c>
      <c r="V12" s="95">
        <v>11989610.169899998</v>
      </c>
      <c r="W12" s="96">
        <v>7278239.2799999993</v>
      </c>
      <c r="X12" s="94">
        <v>948565.68</v>
      </c>
      <c r="Y12" s="94">
        <v>7796711.7699999996</v>
      </c>
      <c r="Z12" s="95">
        <v>16023516.729999999</v>
      </c>
      <c r="AA12" s="96">
        <v>7405195.4199999999</v>
      </c>
      <c r="AB12" s="94">
        <v>1293289.51</v>
      </c>
      <c r="AC12" s="94">
        <v>6741262.0199999996</v>
      </c>
      <c r="AD12" s="95">
        <v>15439746.949999999</v>
      </c>
      <c r="AE12" s="96">
        <v>7665643.209999999</v>
      </c>
      <c r="AF12" s="94">
        <v>2118116.06</v>
      </c>
      <c r="AG12" s="94">
        <v>9004133.4800000004</v>
      </c>
      <c r="AH12" s="95">
        <v>18787892.75</v>
      </c>
      <c r="AI12" s="96">
        <v>8373931.7199999997</v>
      </c>
      <c r="AJ12" s="94">
        <v>2940116.3699999996</v>
      </c>
      <c r="AK12" s="94">
        <v>8582049.0600000005</v>
      </c>
      <c r="AL12" s="95">
        <v>19896097.149999999</v>
      </c>
    </row>
    <row r="13" spans="1:38" ht="33.75" x14ac:dyDescent="0.25">
      <c r="A13" s="60" t="s">
        <v>20</v>
      </c>
      <c r="B13" s="61" t="s">
        <v>21</v>
      </c>
      <c r="C13" s="94">
        <v>119038173</v>
      </c>
      <c r="D13" s="94">
        <v>14833749</v>
      </c>
      <c r="E13" s="94">
        <v>922570</v>
      </c>
      <c r="F13" s="95">
        <v>134794492</v>
      </c>
      <c r="G13" s="96">
        <v>126786039.86</v>
      </c>
      <c r="H13" s="94">
        <v>13776893.050000001</v>
      </c>
      <c r="I13" s="94">
        <v>192117.08000000002</v>
      </c>
      <c r="J13" s="95">
        <v>140755049.99000001</v>
      </c>
      <c r="K13" s="96">
        <v>127149241.59000002</v>
      </c>
      <c r="L13" s="94">
        <v>19932352.379999999</v>
      </c>
      <c r="M13" s="94">
        <v>141143.49999999997</v>
      </c>
      <c r="N13" s="95">
        <v>147222737.47</v>
      </c>
      <c r="O13" s="96">
        <v>125993164.38</v>
      </c>
      <c r="P13" s="94">
        <v>20808566.920000002</v>
      </c>
      <c r="Q13" s="94">
        <v>226388.87</v>
      </c>
      <c r="R13" s="95">
        <v>147028120.17000002</v>
      </c>
      <c r="S13" s="96">
        <v>130971674.81</v>
      </c>
      <c r="T13" s="94">
        <v>26448182.599999998</v>
      </c>
      <c r="U13" s="94">
        <v>260101.09000000003</v>
      </c>
      <c r="V13" s="95">
        <v>157679958.49990004</v>
      </c>
      <c r="W13" s="96">
        <v>134222256.80000001</v>
      </c>
      <c r="X13" s="94">
        <v>30008439.75</v>
      </c>
      <c r="Y13" s="94">
        <v>261665.38999999998</v>
      </c>
      <c r="Z13" s="95">
        <v>164492361.94</v>
      </c>
      <c r="AA13" s="96">
        <v>151928683.67759901</v>
      </c>
      <c r="AB13" s="94">
        <v>38846234.772401705</v>
      </c>
      <c r="AC13" s="94">
        <v>431314.39</v>
      </c>
      <c r="AD13" s="95">
        <v>191206232.84000099</v>
      </c>
      <c r="AE13" s="96">
        <v>162364685.51434553</v>
      </c>
      <c r="AF13" s="94">
        <v>46284552.215654761</v>
      </c>
      <c r="AG13" s="94">
        <v>290774.09999999998</v>
      </c>
      <c r="AH13" s="95">
        <v>208940011.83000028</v>
      </c>
      <c r="AI13" s="96">
        <v>164736487.833024</v>
      </c>
      <c r="AJ13" s="94">
        <v>50287348.326975212</v>
      </c>
      <c r="AK13" s="94">
        <v>496580.87</v>
      </c>
      <c r="AL13" s="95">
        <v>215520417.0299992</v>
      </c>
    </row>
    <row r="14" spans="1:38" ht="45" x14ac:dyDescent="0.25">
      <c r="A14" s="60" t="s">
        <v>22</v>
      </c>
      <c r="B14" s="61" t="s">
        <v>23</v>
      </c>
      <c r="C14" s="94">
        <v>17607</v>
      </c>
      <c r="D14" s="94">
        <v>0</v>
      </c>
      <c r="E14" s="94">
        <v>0</v>
      </c>
      <c r="F14" s="95">
        <v>17607</v>
      </c>
      <c r="G14" s="96">
        <v>14856.56</v>
      </c>
      <c r="H14" s="94">
        <v>0</v>
      </c>
      <c r="I14" s="94">
        <v>0</v>
      </c>
      <c r="J14" s="95">
        <v>14856.56</v>
      </c>
      <c r="K14" s="96">
        <v>23391.550000000003</v>
      </c>
      <c r="L14" s="94">
        <v>20100</v>
      </c>
      <c r="M14" s="94">
        <v>0</v>
      </c>
      <c r="N14" s="95">
        <v>43491.55</v>
      </c>
      <c r="O14" s="96">
        <v>48399.64</v>
      </c>
      <c r="P14" s="94">
        <v>8159.93</v>
      </c>
      <c r="Q14" s="94">
        <v>251.05</v>
      </c>
      <c r="R14" s="95">
        <v>56810.62</v>
      </c>
      <c r="S14" s="96">
        <v>118146.19</v>
      </c>
      <c r="T14" s="94">
        <v>33425.770000000004</v>
      </c>
      <c r="U14" s="94">
        <v>6444.99</v>
      </c>
      <c r="V14" s="95">
        <v>158016.95000000001</v>
      </c>
      <c r="W14" s="96">
        <v>179865</v>
      </c>
      <c r="X14" s="94">
        <v>17241.77</v>
      </c>
      <c r="Y14" s="94">
        <v>510.82</v>
      </c>
      <c r="Z14" s="95">
        <v>197617.58999999997</v>
      </c>
      <c r="AA14" s="96">
        <v>163021.38</v>
      </c>
      <c r="AB14" s="94">
        <v>37633.25</v>
      </c>
      <c r="AC14" s="94">
        <v>8235.41</v>
      </c>
      <c r="AD14" s="95">
        <v>208890.04</v>
      </c>
      <c r="AE14" s="96">
        <v>204017.65</v>
      </c>
      <c r="AF14" s="94">
        <v>497.95</v>
      </c>
      <c r="AG14" s="94">
        <v>8729.44</v>
      </c>
      <c r="AH14" s="95">
        <v>213245.04</v>
      </c>
      <c r="AI14" s="96">
        <v>233558.78</v>
      </c>
      <c r="AJ14" s="94">
        <v>901.07</v>
      </c>
      <c r="AK14" s="94">
        <v>18659.77</v>
      </c>
      <c r="AL14" s="95">
        <v>253119.62</v>
      </c>
    </row>
    <row r="15" spans="1:38" ht="45" x14ac:dyDescent="0.25">
      <c r="A15" s="60" t="s">
        <v>24</v>
      </c>
      <c r="B15" s="61" t="s">
        <v>25</v>
      </c>
      <c r="C15" s="94">
        <v>1398</v>
      </c>
      <c r="D15" s="94">
        <v>0</v>
      </c>
      <c r="E15" s="94">
        <v>143</v>
      </c>
      <c r="F15" s="95">
        <v>1541</v>
      </c>
      <c r="G15" s="96">
        <v>2527.73</v>
      </c>
      <c r="H15" s="94">
        <v>0</v>
      </c>
      <c r="I15" s="94">
        <v>0</v>
      </c>
      <c r="J15" s="95">
        <v>2527.73</v>
      </c>
      <c r="K15" s="96">
        <v>5664.35</v>
      </c>
      <c r="L15" s="94">
        <v>62</v>
      </c>
      <c r="M15" s="94">
        <v>0</v>
      </c>
      <c r="N15" s="95">
        <v>5726.35</v>
      </c>
      <c r="O15" s="96">
        <v>7968.46</v>
      </c>
      <c r="P15" s="94">
        <v>90</v>
      </c>
      <c r="Q15" s="94">
        <v>0</v>
      </c>
      <c r="R15" s="95">
        <v>8058.46</v>
      </c>
      <c r="S15" s="96">
        <v>9703.369999999999</v>
      </c>
      <c r="T15" s="94">
        <v>218.01</v>
      </c>
      <c r="U15" s="94">
        <v>0</v>
      </c>
      <c r="V15" s="95">
        <v>9921.3799999999974</v>
      </c>
      <c r="W15" s="96">
        <v>9658.4599999999991</v>
      </c>
      <c r="X15" s="94">
        <v>38</v>
      </c>
      <c r="Y15" s="94">
        <v>0</v>
      </c>
      <c r="Z15" s="95">
        <v>9696.4599999999991</v>
      </c>
      <c r="AA15" s="96">
        <v>11433.62</v>
      </c>
      <c r="AB15" s="94">
        <v>97</v>
      </c>
      <c r="AC15" s="94">
        <v>213.9</v>
      </c>
      <c r="AD15" s="95">
        <v>11744.52</v>
      </c>
      <c r="AE15" s="96">
        <v>13153.78</v>
      </c>
      <c r="AF15" s="94">
        <v>592</v>
      </c>
      <c r="AG15" s="94">
        <v>333.2</v>
      </c>
      <c r="AH15" s="95">
        <v>14078.980000000001</v>
      </c>
      <c r="AI15" s="96">
        <v>11615.38</v>
      </c>
      <c r="AJ15" s="94">
        <v>1116.23</v>
      </c>
      <c r="AK15" s="94">
        <v>333.2</v>
      </c>
      <c r="AL15" s="95">
        <v>13064.81</v>
      </c>
    </row>
    <row r="16" spans="1:38" ht="33.75" x14ac:dyDescent="0.25">
      <c r="A16" s="60" t="s">
        <v>26</v>
      </c>
      <c r="B16" s="61" t="s">
        <v>27</v>
      </c>
      <c r="C16" s="94">
        <v>1352639</v>
      </c>
      <c r="D16" s="94">
        <v>230234</v>
      </c>
      <c r="E16" s="94">
        <v>184891</v>
      </c>
      <c r="F16" s="95">
        <v>1767764</v>
      </c>
      <c r="G16" s="96">
        <v>1559162.1</v>
      </c>
      <c r="H16" s="94">
        <v>207710.29</v>
      </c>
      <c r="I16" s="94">
        <v>247498.75</v>
      </c>
      <c r="J16" s="95">
        <v>2014371.1400000001</v>
      </c>
      <c r="K16" s="96">
        <v>1542441.12</v>
      </c>
      <c r="L16" s="94">
        <v>80974.820000000007</v>
      </c>
      <c r="M16" s="94">
        <v>413969.70000000007</v>
      </c>
      <c r="N16" s="95">
        <v>2037385.6399999997</v>
      </c>
      <c r="O16" s="96">
        <v>1835131.32</v>
      </c>
      <c r="P16" s="94">
        <v>85051.950000000012</v>
      </c>
      <c r="Q16" s="94">
        <v>742891.59000000008</v>
      </c>
      <c r="R16" s="95">
        <v>2663074.8600000003</v>
      </c>
      <c r="S16" s="96">
        <v>2297189.5599999996</v>
      </c>
      <c r="T16" s="94">
        <v>116211.98</v>
      </c>
      <c r="U16" s="94">
        <v>690520.87</v>
      </c>
      <c r="V16" s="95">
        <v>3103922.41</v>
      </c>
      <c r="W16" s="96">
        <v>1946554.68</v>
      </c>
      <c r="X16" s="94">
        <v>271337.06</v>
      </c>
      <c r="Y16" s="94">
        <v>986056.53999999992</v>
      </c>
      <c r="Z16" s="95">
        <v>3203948.28</v>
      </c>
      <c r="AA16" s="96">
        <v>2014731.65</v>
      </c>
      <c r="AB16" s="94">
        <v>427270.55000000005</v>
      </c>
      <c r="AC16" s="94">
        <v>1576189.89</v>
      </c>
      <c r="AD16" s="95">
        <v>4018192.09</v>
      </c>
      <c r="AE16" s="96">
        <v>2044043.9100000183</v>
      </c>
      <c r="AF16" s="94">
        <v>291883.31000000011</v>
      </c>
      <c r="AG16" s="94">
        <v>1733882.84</v>
      </c>
      <c r="AH16" s="95">
        <v>4069810.0600000182</v>
      </c>
      <c r="AI16" s="96">
        <v>1756760.53</v>
      </c>
      <c r="AJ16" s="94">
        <v>339367.57</v>
      </c>
      <c r="AK16" s="94">
        <v>1941870.89</v>
      </c>
      <c r="AL16" s="95">
        <v>4037998.99</v>
      </c>
    </row>
    <row r="17" spans="1:38" x14ac:dyDescent="0.25">
      <c r="A17" s="58" t="s">
        <v>28</v>
      </c>
      <c r="B17" s="59" t="s">
        <v>29</v>
      </c>
      <c r="C17" s="94">
        <v>22436</v>
      </c>
      <c r="D17" s="94">
        <v>0</v>
      </c>
      <c r="E17" s="94">
        <v>93122</v>
      </c>
      <c r="F17" s="95">
        <v>115558</v>
      </c>
      <c r="G17" s="96">
        <v>149308.95000000001</v>
      </c>
      <c r="H17" s="94">
        <v>36522.65</v>
      </c>
      <c r="I17" s="94">
        <v>229811.16999999998</v>
      </c>
      <c r="J17" s="95">
        <v>415642.77</v>
      </c>
      <c r="K17" s="96">
        <v>172987.29</v>
      </c>
      <c r="L17" s="94">
        <v>423103.07</v>
      </c>
      <c r="M17" s="94">
        <v>320765.03999999998</v>
      </c>
      <c r="N17" s="95">
        <v>916855.4</v>
      </c>
      <c r="O17" s="96">
        <v>413891.6</v>
      </c>
      <c r="P17" s="94">
        <v>882561.79</v>
      </c>
      <c r="Q17" s="94">
        <v>328753.55</v>
      </c>
      <c r="R17" s="95">
        <v>1625206.9400000002</v>
      </c>
      <c r="S17" s="96">
        <v>521781.9</v>
      </c>
      <c r="T17" s="94">
        <v>1145494.71</v>
      </c>
      <c r="U17" s="94">
        <v>377083.62</v>
      </c>
      <c r="V17" s="95">
        <v>2044360.23</v>
      </c>
      <c r="W17" s="96">
        <v>868420.95000000007</v>
      </c>
      <c r="X17" s="94">
        <v>1816322.8299999998</v>
      </c>
      <c r="Y17" s="94">
        <v>885525.65</v>
      </c>
      <c r="Z17" s="95">
        <v>3570269.4299999997</v>
      </c>
      <c r="AA17" s="96">
        <v>965046.12</v>
      </c>
      <c r="AB17" s="94">
        <v>2472834.11</v>
      </c>
      <c r="AC17" s="94">
        <v>910481.06</v>
      </c>
      <c r="AD17" s="95">
        <v>4348361.29</v>
      </c>
      <c r="AE17" s="96">
        <v>862263.98</v>
      </c>
      <c r="AF17" s="94">
        <v>2293681.15</v>
      </c>
      <c r="AG17" s="94">
        <v>1166866.58</v>
      </c>
      <c r="AH17" s="95">
        <v>4322811.71</v>
      </c>
      <c r="AI17" s="96">
        <v>1255524.46</v>
      </c>
      <c r="AJ17" s="94">
        <v>170251.19999999998</v>
      </c>
      <c r="AK17" s="94">
        <v>1045251.01</v>
      </c>
      <c r="AL17" s="95">
        <v>2471026.67</v>
      </c>
    </row>
    <row r="18" spans="1:38" ht="22.5" x14ac:dyDescent="0.25">
      <c r="A18" s="58" t="s">
        <v>30</v>
      </c>
      <c r="B18" s="59" t="s">
        <v>31</v>
      </c>
      <c r="C18" s="94">
        <v>14154</v>
      </c>
      <c r="D18" s="94">
        <v>0</v>
      </c>
      <c r="E18" s="94">
        <v>0</v>
      </c>
      <c r="F18" s="95">
        <v>14154</v>
      </c>
      <c r="G18" s="96">
        <v>15633.14</v>
      </c>
      <c r="H18" s="94">
        <v>360</v>
      </c>
      <c r="I18" s="94">
        <v>0</v>
      </c>
      <c r="J18" s="95">
        <v>15993.14</v>
      </c>
      <c r="K18" s="96">
        <v>24583</v>
      </c>
      <c r="L18" s="94">
        <v>0</v>
      </c>
      <c r="M18" s="94">
        <v>0</v>
      </c>
      <c r="N18" s="95">
        <v>24583</v>
      </c>
      <c r="O18" s="96">
        <v>19515.2</v>
      </c>
      <c r="P18" s="94">
        <v>0</v>
      </c>
      <c r="Q18" s="94">
        <v>0</v>
      </c>
      <c r="R18" s="95">
        <v>19515.2</v>
      </c>
      <c r="S18" s="96">
        <v>17347.599999999999</v>
      </c>
      <c r="T18" s="94">
        <v>0</v>
      </c>
      <c r="U18" s="94">
        <v>0</v>
      </c>
      <c r="V18" s="95">
        <v>17347.599999999999</v>
      </c>
      <c r="W18" s="96">
        <v>22263.26</v>
      </c>
      <c r="X18" s="94">
        <v>0</v>
      </c>
      <c r="Y18" s="94">
        <v>0</v>
      </c>
      <c r="Z18" s="95">
        <v>22263.26</v>
      </c>
      <c r="AA18" s="96">
        <v>24370.34</v>
      </c>
      <c r="AB18" s="94">
        <v>0</v>
      </c>
      <c r="AC18" s="94">
        <v>0</v>
      </c>
      <c r="AD18" s="95">
        <v>24370.34</v>
      </c>
      <c r="AE18" s="96">
        <v>16082.66</v>
      </c>
      <c r="AF18" s="94">
        <v>0</v>
      </c>
      <c r="AG18" s="94">
        <v>3575</v>
      </c>
      <c r="AH18" s="95">
        <v>19657.66</v>
      </c>
      <c r="AI18" s="96">
        <v>400</v>
      </c>
      <c r="AJ18" s="94">
        <v>0</v>
      </c>
      <c r="AK18" s="94">
        <v>1426.08</v>
      </c>
      <c r="AL18" s="95">
        <v>1826.08</v>
      </c>
    </row>
    <row r="19" spans="1:38" ht="45" x14ac:dyDescent="0.25">
      <c r="A19" s="58" t="s">
        <v>32</v>
      </c>
      <c r="B19" s="59" t="s">
        <v>33</v>
      </c>
      <c r="C19" s="94">
        <v>236087</v>
      </c>
      <c r="D19" s="94">
        <v>403288</v>
      </c>
      <c r="E19" s="94">
        <v>7272</v>
      </c>
      <c r="F19" s="95">
        <v>646647</v>
      </c>
      <c r="G19" s="96">
        <v>128029.27</v>
      </c>
      <c r="H19" s="94">
        <v>476251.08</v>
      </c>
      <c r="I19" s="94">
        <v>12203.23</v>
      </c>
      <c r="J19" s="95">
        <v>616483.57999999996</v>
      </c>
      <c r="K19" s="96">
        <v>192876.13999999998</v>
      </c>
      <c r="L19" s="94">
        <v>430468.73000000004</v>
      </c>
      <c r="M19" s="94">
        <v>19569.13</v>
      </c>
      <c r="N19" s="95">
        <v>642914</v>
      </c>
      <c r="O19" s="96">
        <v>206541.36000000002</v>
      </c>
      <c r="P19" s="94">
        <v>6776.59</v>
      </c>
      <c r="Q19" s="94">
        <v>528833.39</v>
      </c>
      <c r="R19" s="95">
        <v>742151.34000000008</v>
      </c>
      <c r="S19" s="96">
        <v>250329.77</v>
      </c>
      <c r="T19" s="94">
        <v>18229.72</v>
      </c>
      <c r="U19" s="94">
        <v>567359.43000000005</v>
      </c>
      <c r="V19" s="95">
        <v>835918.92</v>
      </c>
      <c r="W19" s="96">
        <v>303648.75</v>
      </c>
      <c r="X19" s="94">
        <v>35812.81</v>
      </c>
      <c r="Y19" s="94">
        <v>933013.61</v>
      </c>
      <c r="Z19" s="95">
        <v>1272475.1700000004</v>
      </c>
      <c r="AA19" s="96">
        <v>281847.93</v>
      </c>
      <c r="AB19" s="94">
        <v>63507.82</v>
      </c>
      <c r="AC19" s="94">
        <v>982053.68</v>
      </c>
      <c r="AD19" s="95">
        <v>1327409.43</v>
      </c>
      <c r="AE19" s="96">
        <v>401126.52</v>
      </c>
      <c r="AF19" s="94">
        <v>118073.33000000002</v>
      </c>
      <c r="AG19" s="94">
        <v>1542610.45</v>
      </c>
      <c r="AH19" s="95">
        <v>2061810.3</v>
      </c>
      <c r="AI19" s="96">
        <v>430802.78</v>
      </c>
      <c r="AJ19" s="94">
        <v>191557.76000000001</v>
      </c>
      <c r="AK19" s="94">
        <v>1407104.16</v>
      </c>
      <c r="AL19" s="95">
        <v>2029464.7</v>
      </c>
    </row>
    <row r="20" spans="1:38" ht="33.75" x14ac:dyDescent="0.25">
      <c r="A20" s="58" t="s">
        <v>34</v>
      </c>
      <c r="B20" s="59" t="s">
        <v>35</v>
      </c>
      <c r="C20" s="94">
        <v>0</v>
      </c>
      <c r="D20" s="94">
        <v>0</v>
      </c>
      <c r="E20" s="94">
        <v>0</v>
      </c>
      <c r="F20" s="95">
        <v>0</v>
      </c>
      <c r="G20" s="96">
        <v>0</v>
      </c>
      <c r="H20" s="94">
        <v>0</v>
      </c>
      <c r="I20" s="94">
        <v>0</v>
      </c>
      <c r="J20" s="95">
        <v>0</v>
      </c>
      <c r="K20" s="96">
        <v>0</v>
      </c>
      <c r="L20" s="94">
        <v>0</v>
      </c>
      <c r="M20" s="94">
        <v>0</v>
      </c>
      <c r="N20" s="95">
        <v>0</v>
      </c>
      <c r="O20" s="96">
        <v>0</v>
      </c>
      <c r="P20" s="94">
        <v>0</v>
      </c>
      <c r="Q20" s="94">
        <v>0</v>
      </c>
      <c r="R20" s="95">
        <v>0</v>
      </c>
      <c r="S20" s="96">
        <v>1407.01</v>
      </c>
      <c r="T20" s="94">
        <v>0</v>
      </c>
      <c r="U20" s="94">
        <v>0</v>
      </c>
      <c r="V20" s="95">
        <v>1407.01</v>
      </c>
      <c r="W20" s="96">
        <v>996.1</v>
      </c>
      <c r="X20" s="94">
        <v>28.88</v>
      </c>
      <c r="Y20" s="94">
        <v>0</v>
      </c>
      <c r="Z20" s="95">
        <v>1024.98</v>
      </c>
      <c r="AA20" s="96">
        <v>860.97</v>
      </c>
      <c r="AB20" s="94">
        <v>66.569999999999993</v>
      </c>
      <c r="AC20" s="94">
        <v>0</v>
      </c>
      <c r="AD20" s="95">
        <v>927.54</v>
      </c>
      <c r="AE20" s="96">
        <v>36556.86</v>
      </c>
      <c r="AF20" s="94">
        <v>1469.4</v>
      </c>
      <c r="AG20" s="94">
        <v>0</v>
      </c>
      <c r="AH20" s="95">
        <v>38026.26</v>
      </c>
      <c r="AI20" s="96">
        <v>158895.47</v>
      </c>
      <c r="AJ20" s="94">
        <v>5401.0300000000007</v>
      </c>
      <c r="AK20" s="94">
        <v>4</v>
      </c>
      <c r="AL20" s="95">
        <v>164300.5</v>
      </c>
    </row>
    <row r="21" spans="1:38" x14ac:dyDescent="0.25">
      <c r="A21" s="58" t="s">
        <v>36</v>
      </c>
      <c r="B21" s="59" t="s">
        <v>37</v>
      </c>
      <c r="C21" s="94">
        <v>4881</v>
      </c>
      <c r="D21" s="94">
        <v>0</v>
      </c>
      <c r="E21" s="94">
        <v>0</v>
      </c>
      <c r="F21" s="95">
        <v>4881</v>
      </c>
      <c r="G21" s="96">
        <v>28821.96</v>
      </c>
      <c r="H21" s="94">
        <v>184.7</v>
      </c>
      <c r="I21" s="94">
        <v>205</v>
      </c>
      <c r="J21" s="95">
        <v>29211.66</v>
      </c>
      <c r="K21" s="96">
        <v>95369.39</v>
      </c>
      <c r="L21" s="94">
        <v>4127.7299999999996</v>
      </c>
      <c r="M21" s="94">
        <v>313.65999999999997</v>
      </c>
      <c r="N21" s="95">
        <v>99810.78</v>
      </c>
      <c r="O21" s="96">
        <v>77386</v>
      </c>
      <c r="P21" s="94">
        <v>4161.01</v>
      </c>
      <c r="Q21" s="94">
        <v>307</v>
      </c>
      <c r="R21" s="95">
        <v>81854.009999999995</v>
      </c>
      <c r="S21" s="96">
        <v>121008.84999999999</v>
      </c>
      <c r="T21" s="94">
        <v>14764.740000000002</v>
      </c>
      <c r="U21" s="94">
        <v>384</v>
      </c>
      <c r="V21" s="95">
        <v>136157.59</v>
      </c>
      <c r="W21" s="96">
        <v>292017.02</v>
      </c>
      <c r="X21" s="94">
        <v>98241.65</v>
      </c>
      <c r="Y21" s="94">
        <v>880.76</v>
      </c>
      <c r="Z21" s="95">
        <v>391139.43000000005</v>
      </c>
      <c r="AA21" s="96">
        <v>508035.66</v>
      </c>
      <c r="AB21" s="94">
        <v>169422.77</v>
      </c>
      <c r="AC21" s="94">
        <v>1961.88</v>
      </c>
      <c r="AD21" s="95">
        <v>679420.31</v>
      </c>
      <c r="AE21" s="96">
        <v>694307.74</v>
      </c>
      <c r="AF21" s="94">
        <v>338950.49</v>
      </c>
      <c r="AG21" s="94">
        <v>4725.75</v>
      </c>
      <c r="AH21" s="95">
        <v>1037983.98</v>
      </c>
      <c r="AI21" s="96">
        <v>764266.76</v>
      </c>
      <c r="AJ21" s="94">
        <v>404003.26</v>
      </c>
      <c r="AK21" s="94">
        <v>18918.82</v>
      </c>
      <c r="AL21" s="95">
        <v>1187188.8400000001</v>
      </c>
    </row>
    <row r="22" spans="1:38" ht="22.5" x14ac:dyDescent="0.25">
      <c r="A22" s="35"/>
      <c r="B22" s="36" t="s">
        <v>114</v>
      </c>
      <c r="C22" s="97">
        <v>153984328</v>
      </c>
      <c r="D22" s="97">
        <v>21695751</v>
      </c>
      <c r="E22" s="97">
        <v>9005613</v>
      </c>
      <c r="F22" s="97">
        <v>184685692</v>
      </c>
      <c r="G22" s="98">
        <v>164567397.60999998</v>
      </c>
      <c r="H22" s="97">
        <v>20794815.490000002</v>
      </c>
      <c r="I22" s="97">
        <v>7862268.9500000002</v>
      </c>
      <c r="J22" s="99">
        <v>193224482.04999998</v>
      </c>
      <c r="K22" s="98">
        <v>168793587.83999997</v>
      </c>
      <c r="L22" s="97">
        <v>29721936.93</v>
      </c>
      <c r="M22" s="97">
        <v>7564011.79</v>
      </c>
      <c r="N22" s="99">
        <v>206079536.55999997</v>
      </c>
      <c r="O22" s="98">
        <v>165061322.95999998</v>
      </c>
      <c r="P22" s="97">
        <v>27367604.760000002</v>
      </c>
      <c r="Q22" s="97">
        <v>8707402.4000000004</v>
      </c>
      <c r="R22" s="99">
        <v>201136330.11999997</v>
      </c>
      <c r="S22" s="98">
        <v>170555736.18000001</v>
      </c>
      <c r="T22" s="97">
        <v>36096593.919999994</v>
      </c>
      <c r="U22" s="97">
        <v>11433676.769999998</v>
      </c>
      <c r="V22" s="99">
        <v>218086006.86990002</v>
      </c>
      <c r="W22" s="98">
        <v>177930895.62</v>
      </c>
      <c r="X22" s="97">
        <v>42376513.290000007</v>
      </c>
      <c r="Y22" s="97">
        <v>17365070.880000003</v>
      </c>
      <c r="Z22" s="99">
        <v>237672479.78999999</v>
      </c>
      <c r="AA22" s="98">
        <v>200057305.71000099</v>
      </c>
      <c r="AB22" s="97">
        <v>54976317</v>
      </c>
      <c r="AC22" s="97">
        <v>17999342.920000002</v>
      </c>
      <c r="AD22" s="99">
        <v>273032965.63000101</v>
      </c>
      <c r="AE22" s="98">
        <v>212428117.21381</v>
      </c>
      <c r="AF22" s="97">
        <v>68252186.836190388</v>
      </c>
      <c r="AG22" s="97">
        <v>21463419.890000001</v>
      </c>
      <c r="AH22" s="99">
        <v>302143723.94000041</v>
      </c>
      <c r="AI22" s="98">
        <v>214231182.78999901</v>
      </c>
      <c r="AJ22" s="97">
        <v>78154102.11999999</v>
      </c>
      <c r="AK22" s="97">
        <v>22223228.43</v>
      </c>
      <c r="AL22" s="99">
        <v>314608513.33999896</v>
      </c>
    </row>
    <row r="23" spans="1:38" ht="22.5" x14ac:dyDescent="0.25">
      <c r="A23" s="58" t="s">
        <v>38</v>
      </c>
      <c r="B23" s="59" t="s">
        <v>39</v>
      </c>
      <c r="C23" s="94">
        <v>5025737</v>
      </c>
      <c r="D23" s="94">
        <v>15828604</v>
      </c>
      <c r="E23" s="94">
        <v>28566</v>
      </c>
      <c r="F23" s="95">
        <v>20882907</v>
      </c>
      <c r="G23" s="96">
        <v>3716725.7099999995</v>
      </c>
      <c r="H23" s="94">
        <v>15531452.939999999</v>
      </c>
      <c r="I23" s="94">
        <v>46179.72</v>
      </c>
      <c r="J23" s="95">
        <v>19294358.369999997</v>
      </c>
      <c r="K23" s="96">
        <v>3597775.3200000003</v>
      </c>
      <c r="L23" s="94">
        <v>18242171.160000004</v>
      </c>
      <c r="M23" s="94">
        <v>88796.6</v>
      </c>
      <c r="N23" s="95">
        <v>21928743.080000002</v>
      </c>
      <c r="O23" s="96">
        <v>3262340.09</v>
      </c>
      <c r="P23" s="94">
        <v>19260802.389999997</v>
      </c>
      <c r="Q23" s="94">
        <v>99561.12</v>
      </c>
      <c r="R23" s="95">
        <v>22622703.599999998</v>
      </c>
      <c r="S23" s="96">
        <v>3125243.11</v>
      </c>
      <c r="T23" s="94">
        <v>21252335.18</v>
      </c>
      <c r="U23" s="94">
        <v>136131.28</v>
      </c>
      <c r="V23" s="95">
        <v>24513709.569999997</v>
      </c>
      <c r="W23" s="96">
        <v>3408387.99</v>
      </c>
      <c r="X23" s="94">
        <v>21268821.66</v>
      </c>
      <c r="Y23" s="94">
        <v>123527.11</v>
      </c>
      <c r="Z23" s="95">
        <v>24800736.759999998</v>
      </c>
      <c r="AA23" s="96">
        <v>2984281.46</v>
      </c>
      <c r="AB23" s="94">
        <v>22310534.0099998</v>
      </c>
      <c r="AC23" s="94">
        <v>127256.41</v>
      </c>
      <c r="AD23" s="95">
        <v>25422071.879999802</v>
      </c>
      <c r="AE23" s="96">
        <v>3033739.61</v>
      </c>
      <c r="AF23" s="94">
        <v>23103979.279999595</v>
      </c>
      <c r="AG23" s="94">
        <v>139300.06000000099</v>
      </c>
      <c r="AH23" s="95">
        <v>26277018.949999597</v>
      </c>
      <c r="AI23" s="96">
        <v>3005360.44</v>
      </c>
      <c r="AJ23" s="94">
        <v>23635925.429999892</v>
      </c>
      <c r="AK23" s="94">
        <v>161944.670000001</v>
      </c>
      <c r="AL23" s="95">
        <v>26803230.539999895</v>
      </c>
    </row>
    <row r="24" spans="1:38" x14ac:dyDescent="0.25">
      <c r="A24" s="58" t="s">
        <v>40</v>
      </c>
      <c r="B24" s="59" t="s">
        <v>41</v>
      </c>
      <c r="C24" s="94">
        <v>18179</v>
      </c>
      <c r="D24" s="94">
        <v>0</v>
      </c>
      <c r="E24" s="94">
        <v>0</v>
      </c>
      <c r="F24" s="95">
        <v>18179</v>
      </c>
      <c r="G24" s="96">
        <v>13963.19</v>
      </c>
      <c r="H24" s="94">
        <v>0</v>
      </c>
      <c r="I24" s="94">
        <v>0</v>
      </c>
      <c r="J24" s="95">
        <v>13963.19</v>
      </c>
      <c r="K24" s="96">
        <v>8350.7999999999993</v>
      </c>
      <c r="L24" s="94">
        <v>47244.21</v>
      </c>
      <c r="M24" s="94">
        <v>0</v>
      </c>
      <c r="N24" s="95">
        <v>55595.009999999995</v>
      </c>
      <c r="O24" s="96">
        <v>8136.13</v>
      </c>
      <c r="P24" s="94">
        <v>124755.37</v>
      </c>
      <c r="Q24" s="94">
        <v>0</v>
      </c>
      <c r="R24" s="95">
        <v>132891.5</v>
      </c>
      <c r="S24" s="96">
        <v>5859.14</v>
      </c>
      <c r="T24" s="94">
        <v>0</v>
      </c>
      <c r="U24" s="94">
        <v>0</v>
      </c>
      <c r="V24" s="95">
        <v>5859.14</v>
      </c>
      <c r="W24" s="96">
        <v>5859.12</v>
      </c>
      <c r="X24" s="94">
        <v>36287.72</v>
      </c>
      <c r="Y24" s="94">
        <v>0</v>
      </c>
      <c r="Z24" s="95">
        <v>42146.840000000004</v>
      </c>
      <c r="AA24" s="96">
        <v>5859.12</v>
      </c>
      <c r="AB24" s="94">
        <v>34860.93</v>
      </c>
      <c r="AC24" s="94">
        <v>0</v>
      </c>
      <c r="AD24" s="95">
        <v>40720.050000000003</v>
      </c>
      <c r="AE24" s="96">
        <v>5859.11</v>
      </c>
      <c r="AF24" s="94">
        <v>41395.300000000003</v>
      </c>
      <c r="AG24" s="94">
        <v>0</v>
      </c>
      <c r="AH24" s="95">
        <v>47254.41</v>
      </c>
      <c r="AI24" s="96">
        <v>5653.74</v>
      </c>
      <c r="AJ24" s="94">
        <v>18706.16</v>
      </c>
      <c r="AK24" s="94">
        <v>0</v>
      </c>
      <c r="AL24" s="95">
        <v>24359.9</v>
      </c>
    </row>
    <row r="25" spans="1:38" ht="33.75" x14ac:dyDescent="0.25">
      <c r="A25" s="58" t="s">
        <v>42</v>
      </c>
      <c r="B25" s="59" t="s">
        <v>43</v>
      </c>
      <c r="C25" s="94">
        <v>287769</v>
      </c>
      <c r="D25" s="94">
        <v>1752531</v>
      </c>
      <c r="E25" s="94">
        <v>1454</v>
      </c>
      <c r="F25" s="95">
        <v>2041754</v>
      </c>
      <c r="G25" s="96">
        <v>305243.96999999997</v>
      </c>
      <c r="H25" s="94">
        <v>1884598.1400000001</v>
      </c>
      <c r="I25" s="94">
        <v>2965.37</v>
      </c>
      <c r="J25" s="95">
        <v>2192807.4800000004</v>
      </c>
      <c r="K25" s="96">
        <v>296518.18</v>
      </c>
      <c r="L25" s="94">
        <v>2150217.62</v>
      </c>
      <c r="M25" s="94">
        <v>4755.18</v>
      </c>
      <c r="N25" s="95">
        <v>2451490.98</v>
      </c>
      <c r="O25" s="96">
        <v>268028.84999999998</v>
      </c>
      <c r="P25" s="94">
        <v>2383829.5299999998</v>
      </c>
      <c r="Q25" s="94">
        <v>5189.3100000000004</v>
      </c>
      <c r="R25" s="95">
        <v>2657047.69</v>
      </c>
      <c r="S25" s="96">
        <v>248226.75</v>
      </c>
      <c r="T25" s="94">
        <v>2544255.8699999996</v>
      </c>
      <c r="U25" s="94">
        <v>5950.25</v>
      </c>
      <c r="V25" s="95">
        <v>2798432.87</v>
      </c>
      <c r="W25" s="96">
        <v>235673.7</v>
      </c>
      <c r="X25" s="94">
        <v>2592307.31</v>
      </c>
      <c r="Y25" s="94">
        <v>6388.48</v>
      </c>
      <c r="Z25" s="95">
        <v>2834369.4899999998</v>
      </c>
      <c r="AA25" s="96">
        <v>221338.439999995</v>
      </c>
      <c r="AB25" s="94">
        <v>2639245.3299993221</v>
      </c>
      <c r="AC25" s="94">
        <v>6106.0400000001</v>
      </c>
      <c r="AD25" s="95">
        <v>2866689.8099993099</v>
      </c>
      <c r="AE25" s="96">
        <v>418883.36999999406</v>
      </c>
      <c r="AF25" s="94">
        <v>2780041.8399993256</v>
      </c>
      <c r="AG25" s="94">
        <v>6209.7600000001003</v>
      </c>
      <c r="AH25" s="95">
        <v>3205134.9699993199</v>
      </c>
      <c r="AI25" s="96">
        <v>426462.91999999498</v>
      </c>
      <c r="AJ25" s="94">
        <v>2836539.7899993216</v>
      </c>
      <c r="AK25" s="94">
        <v>8322.9400000002006</v>
      </c>
      <c r="AL25" s="95">
        <v>3271325.6499993168</v>
      </c>
    </row>
    <row r="26" spans="1:38" ht="33.75" x14ac:dyDescent="0.25">
      <c r="A26" s="58" t="s">
        <v>44</v>
      </c>
      <c r="B26" s="59" t="s">
        <v>45</v>
      </c>
      <c r="C26" s="94">
        <v>179137</v>
      </c>
      <c r="D26" s="94">
        <v>80308</v>
      </c>
      <c r="E26" s="94">
        <v>0</v>
      </c>
      <c r="F26" s="95">
        <v>259445</v>
      </c>
      <c r="G26" s="96">
        <v>210770.3</v>
      </c>
      <c r="H26" s="94">
        <v>53006.79</v>
      </c>
      <c r="I26" s="94">
        <v>0</v>
      </c>
      <c r="J26" s="95">
        <v>263777.08999999997</v>
      </c>
      <c r="K26" s="96">
        <v>194851.45</v>
      </c>
      <c r="L26" s="94">
        <v>49068.5</v>
      </c>
      <c r="M26" s="94">
        <v>0</v>
      </c>
      <c r="N26" s="95">
        <v>243919.95</v>
      </c>
      <c r="O26" s="96">
        <v>174649.82</v>
      </c>
      <c r="P26" s="94">
        <v>47111.57</v>
      </c>
      <c r="Q26" s="94">
        <v>0</v>
      </c>
      <c r="R26" s="95">
        <v>221761.39</v>
      </c>
      <c r="S26" s="96">
        <v>167065.01</v>
      </c>
      <c r="T26" s="94">
        <v>43653.99</v>
      </c>
      <c r="U26" s="94">
        <v>0</v>
      </c>
      <c r="V26" s="95">
        <v>210719</v>
      </c>
      <c r="W26" s="96">
        <v>169885.41</v>
      </c>
      <c r="X26" s="94">
        <v>41315.06</v>
      </c>
      <c r="Y26" s="94">
        <v>0</v>
      </c>
      <c r="Z26" s="95">
        <v>211200.47</v>
      </c>
      <c r="AA26" s="96">
        <v>178487.18</v>
      </c>
      <c r="AB26" s="94">
        <v>39678.18</v>
      </c>
      <c r="AC26" s="94">
        <v>0</v>
      </c>
      <c r="AD26" s="95">
        <v>218165.36</v>
      </c>
      <c r="AE26" s="96">
        <v>0</v>
      </c>
      <c r="AF26" s="94">
        <v>0</v>
      </c>
      <c r="AG26" s="94">
        <v>0</v>
      </c>
      <c r="AH26" s="95">
        <v>0</v>
      </c>
      <c r="AI26" s="96">
        <v>0</v>
      </c>
      <c r="AJ26" s="94">
        <v>0</v>
      </c>
      <c r="AK26" s="94">
        <v>0</v>
      </c>
      <c r="AL26" s="95">
        <v>0</v>
      </c>
    </row>
    <row r="27" spans="1:38" ht="22.5" x14ac:dyDescent="0.25">
      <c r="A27" s="35"/>
      <c r="B27" s="36" t="s">
        <v>115</v>
      </c>
      <c r="C27" s="97">
        <v>5510822</v>
      </c>
      <c r="D27" s="97">
        <v>17661442</v>
      </c>
      <c r="E27" s="97">
        <v>30020</v>
      </c>
      <c r="F27" s="97">
        <v>23202285</v>
      </c>
      <c r="G27" s="98">
        <v>4246703.169999999</v>
      </c>
      <c r="H27" s="97">
        <v>17469057.869999997</v>
      </c>
      <c r="I27" s="97">
        <v>49145.090000000004</v>
      </c>
      <c r="J27" s="99">
        <v>21764906.129999995</v>
      </c>
      <c r="K27" s="98">
        <v>4097495.7500000005</v>
      </c>
      <c r="L27" s="97">
        <v>20488701.490000006</v>
      </c>
      <c r="M27" s="97">
        <v>93551.78</v>
      </c>
      <c r="N27" s="99">
        <v>24679749.020000003</v>
      </c>
      <c r="O27" s="98">
        <v>3713154.8899999997</v>
      </c>
      <c r="P27" s="97">
        <v>21816498.859999999</v>
      </c>
      <c r="Q27" s="97">
        <v>104750.43</v>
      </c>
      <c r="R27" s="99">
        <v>25634404.18</v>
      </c>
      <c r="S27" s="98">
        <v>3546394.01</v>
      </c>
      <c r="T27" s="97">
        <v>23840245.039999999</v>
      </c>
      <c r="U27" s="97">
        <v>142081.53</v>
      </c>
      <c r="V27" s="99">
        <v>27528720.579999998</v>
      </c>
      <c r="W27" s="98">
        <v>3819807</v>
      </c>
      <c r="X27" s="97">
        <v>23938731.749999996</v>
      </c>
      <c r="Y27" s="97">
        <v>129915</v>
      </c>
      <c r="Z27" s="99">
        <v>27888453.559999995</v>
      </c>
      <c r="AA27" s="98">
        <v>3389966.1999999899</v>
      </c>
      <c r="AB27" s="97">
        <v>25024318.449999191</v>
      </c>
      <c r="AC27" s="97">
        <v>133362.450000001</v>
      </c>
      <c r="AD27" s="99">
        <v>28547647.0999991</v>
      </c>
      <c r="AE27" s="98">
        <v>3458482.0899999901</v>
      </c>
      <c r="AF27" s="97">
        <v>25925416.419998977</v>
      </c>
      <c r="AG27" s="97">
        <v>145509.820000001</v>
      </c>
      <c r="AH27" s="99">
        <v>29529408.329998966</v>
      </c>
      <c r="AI27" s="98">
        <v>3437477.0999999898</v>
      </c>
      <c r="AJ27" s="97">
        <v>26491171.379999161</v>
      </c>
      <c r="AK27" s="97">
        <v>170267.610000001</v>
      </c>
      <c r="AL27" s="99">
        <v>30098916.08999915</v>
      </c>
    </row>
    <row r="28" spans="1:38" x14ac:dyDescent="0.25">
      <c r="A28" s="35"/>
      <c r="B28" s="41" t="s">
        <v>99</v>
      </c>
      <c r="C28" s="97">
        <v>159495150</v>
      </c>
      <c r="D28" s="97">
        <v>39357193</v>
      </c>
      <c r="E28" s="97">
        <v>9035633</v>
      </c>
      <c r="F28" s="97">
        <v>207887978</v>
      </c>
      <c r="G28" s="98">
        <v>168814100.77999997</v>
      </c>
      <c r="H28" s="97">
        <v>38263873.359999999</v>
      </c>
      <c r="I28" s="97">
        <v>7911414.04</v>
      </c>
      <c r="J28" s="99">
        <v>214989388.17999998</v>
      </c>
      <c r="K28" s="98">
        <v>172891083.58999997</v>
      </c>
      <c r="L28" s="97">
        <v>50210638.420000002</v>
      </c>
      <c r="M28" s="97">
        <v>7657563.5700000003</v>
      </c>
      <c r="N28" s="99">
        <v>230759285.57999998</v>
      </c>
      <c r="O28" s="98">
        <v>168774477.84999996</v>
      </c>
      <c r="P28" s="97">
        <v>49184103.620000005</v>
      </c>
      <c r="Q28" s="97">
        <v>8812152</v>
      </c>
      <c r="R28" s="99">
        <v>226770734.29999998</v>
      </c>
      <c r="S28" s="98">
        <v>174102130.19</v>
      </c>
      <c r="T28" s="97">
        <v>59936838.959999993</v>
      </c>
      <c r="U28" s="97">
        <v>11575759</v>
      </c>
      <c r="V28" s="99">
        <v>245614728</v>
      </c>
      <c r="W28" s="98">
        <v>181750703</v>
      </c>
      <c r="X28" s="97">
        <v>66315245.040000007</v>
      </c>
      <c r="Y28" s="97">
        <v>17494986.470000003</v>
      </c>
      <c r="Z28" s="99">
        <v>265560934</v>
      </c>
      <c r="AA28" s="98">
        <v>203447271.91000101</v>
      </c>
      <c r="AB28" s="97">
        <v>80000635.449999094</v>
      </c>
      <c r="AC28" s="97">
        <v>18132705.370000001</v>
      </c>
      <c r="AD28" s="99">
        <v>301580612.73000002</v>
      </c>
      <c r="AE28" s="98">
        <v>215886599.30380991</v>
      </c>
      <c r="AF28" s="97">
        <v>94177603.256189346</v>
      </c>
      <c r="AG28" s="97">
        <v>21608929.710000001</v>
      </c>
      <c r="AH28" s="99">
        <v>331673132.26999927</v>
      </c>
      <c r="AI28" s="98">
        <v>217668659.889999</v>
      </c>
      <c r="AJ28" s="97">
        <v>104645273.49999911</v>
      </c>
      <c r="AK28" s="97">
        <v>22393496.039999999</v>
      </c>
      <c r="AL28" s="99">
        <v>344707429.4299981</v>
      </c>
    </row>
    <row r="29" spans="1:38" x14ac:dyDescent="0.25">
      <c r="AA29" s="89" t="s">
        <v>133</v>
      </c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topLeftCell="E1" zoomScaleNormal="100" workbookViewId="0">
      <selection activeCell="AD33" sqref="AD33"/>
    </sheetView>
  </sheetViews>
  <sheetFormatPr defaultColWidth="33.5703125" defaultRowHeight="15" x14ac:dyDescent="0.25"/>
  <cols>
    <col min="1" max="1" width="5.28515625" customWidth="1"/>
    <col min="2" max="2" width="35" customWidth="1"/>
    <col min="3" max="11" width="5.7109375" bestFit="1" customWidth="1"/>
    <col min="12" max="14" width="5.7109375" customWidth="1"/>
    <col min="15" max="23" width="5.7109375" bestFit="1" customWidth="1"/>
    <col min="24" max="26" width="5.7109375" customWidth="1"/>
    <col min="27" max="34" width="8.7109375" bestFit="1" customWidth="1"/>
    <col min="35" max="38" width="9.28515625" customWidth="1"/>
    <col min="39" max="79" width="9.5703125" customWidth="1"/>
  </cols>
  <sheetData>
    <row r="1" spans="1:38" x14ac:dyDescent="0.25">
      <c r="A1" s="26" t="s">
        <v>120</v>
      </c>
      <c r="B1" s="26"/>
    </row>
    <row r="2" spans="1:38" s="62" customFormat="1" ht="15.75" customHeight="1" x14ac:dyDescent="0.25">
      <c r="A2" s="154" t="s">
        <v>1</v>
      </c>
      <c r="B2" s="154"/>
      <c r="C2" s="177" t="s">
        <v>121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80" t="s">
        <v>122</v>
      </c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  <c r="AA2" s="176" t="s">
        <v>137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38" s="109" customFormat="1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120">
        <v>2022</v>
      </c>
      <c r="L3" s="120">
        <v>2023</v>
      </c>
      <c r="M3" s="120">
        <v>2024</v>
      </c>
      <c r="N3" s="108">
        <v>2025</v>
      </c>
      <c r="O3" s="107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34">
        <v>2021</v>
      </c>
      <c r="W3" s="120">
        <v>2022</v>
      </c>
      <c r="X3" s="120">
        <v>2023</v>
      </c>
      <c r="Y3" s="120">
        <v>2024</v>
      </c>
      <c r="Z3" s="108">
        <v>2025</v>
      </c>
      <c r="AA3" s="107">
        <v>2014</v>
      </c>
      <c r="AB3" s="34">
        <v>2015</v>
      </c>
      <c r="AC3" s="34">
        <v>2016</v>
      </c>
      <c r="AD3" s="34">
        <v>2017</v>
      </c>
      <c r="AE3" s="34">
        <v>2018</v>
      </c>
      <c r="AF3" s="34">
        <v>2019</v>
      </c>
      <c r="AG3" s="34">
        <v>2020</v>
      </c>
      <c r="AH3" s="34">
        <v>2021</v>
      </c>
      <c r="AI3" s="120">
        <v>2022</v>
      </c>
      <c r="AJ3" s="120">
        <v>2023</v>
      </c>
      <c r="AK3" s="120">
        <v>2024</v>
      </c>
      <c r="AL3" s="108">
        <v>2025</v>
      </c>
    </row>
    <row r="4" spans="1:38" s="62" customFormat="1" x14ac:dyDescent="0.25">
      <c r="A4" s="30" t="s">
        <v>2</v>
      </c>
      <c r="B4" s="31" t="s">
        <v>3</v>
      </c>
      <c r="C4" s="32">
        <v>6513</v>
      </c>
      <c r="D4" s="32">
        <v>6778</v>
      </c>
      <c r="E4" s="32">
        <v>5810</v>
      </c>
      <c r="F4" s="32">
        <v>5947</v>
      </c>
      <c r="G4" s="32">
        <v>7032</v>
      </c>
      <c r="H4" s="32">
        <v>7278</v>
      </c>
      <c r="I4" s="32">
        <v>6201</v>
      </c>
      <c r="J4" s="32">
        <v>7151</v>
      </c>
      <c r="K4" s="121">
        <v>7465</v>
      </c>
      <c r="L4" s="121">
        <v>7579</v>
      </c>
      <c r="M4" s="121">
        <v>7505</v>
      </c>
      <c r="N4" s="69">
        <v>6813</v>
      </c>
      <c r="O4" s="73">
        <v>5510</v>
      </c>
      <c r="P4" s="32">
        <v>5887</v>
      </c>
      <c r="Q4" s="32">
        <v>5049</v>
      </c>
      <c r="R4" s="32">
        <v>5147</v>
      </c>
      <c r="S4" s="32">
        <v>6121</v>
      </c>
      <c r="T4" s="32">
        <v>6339</v>
      </c>
      <c r="U4" s="32">
        <v>5390</v>
      </c>
      <c r="V4" s="32">
        <v>6386</v>
      </c>
      <c r="W4" s="121">
        <v>6351</v>
      </c>
      <c r="X4" s="121">
        <v>6467</v>
      </c>
      <c r="Y4" s="121">
        <v>6441</v>
      </c>
      <c r="Z4" s="69">
        <v>5876</v>
      </c>
      <c r="AA4" s="73">
        <v>4794093.82</v>
      </c>
      <c r="AB4" s="32">
        <v>4834571.78</v>
      </c>
      <c r="AC4" s="32">
        <v>4377230.5199999996</v>
      </c>
      <c r="AD4" s="32">
        <v>4543996.45</v>
      </c>
      <c r="AE4" s="32">
        <v>5504625.1600000011</v>
      </c>
      <c r="AF4" s="32">
        <v>6214190.9700000016</v>
      </c>
      <c r="AG4" s="32">
        <v>6844007.0099999998</v>
      </c>
      <c r="AH4" s="32">
        <v>7826446.0499999989</v>
      </c>
      <c r="AI4" s="121">
        <v>7305241.1899999995</v>
      </c>
      <c r="AJ4" s="121">
        <v>7514089.8700000001</v>
      </c>
      <c r="AK4" s="121">
        <v>7628900.4000000004</v>
      </c>
      <c r="AL4" s="69">
        <v>7452804.6500000004</v>
      </c>
    </row>
    <row r="5" spans="1:38" s="62" customFormat="1" x14ac:dyDescent="0.25">
      <c r="A5" s="30" t="s">
        <v>4</v>
      </c>
      <c r="B5" s="31" t="s">
        <v>5</v>
      </c>
      <c r="C5" s="32">
        <v>723</v>
      </c>
      <c r="D5" s="32">
        <v>787</v>
      </c>
      <c r="E5" s="32">
        <v>761</v>
      </c>
      <c r="F5" s="32">
        <v>1058</v>
      </c>
      <c r="G5" s="32">
        <v>1316</v>
      </c>
      <c r="H5" s="32">
        <v>1338</v>
      </c>
      <c r="I5" s="32">
        <v>664</v>
      </c>
      <c r="J5" s="32">
        <v>782</v>
      </c>
      <c r="K5" s="121">
        <v>927</v>
      </c>
      <c r="L5" s="121">
        <v>1302</v>
      </c>
      <c r="M5" s="121">
        <v>1604</v>
      </c>
      <c r="N5" s="69">
        <v>1775</v>
      </c>
      <c r="O5" s="73">
        <v>601</v>
      </c>
      <c r="P5" s="32">
        <v>718</v>
      </c>
      <c r="Q5" s="32">
        <v>683</v>
      </c>
      <c r="R5" s="32">
        <v>931</v>
      </c>
      <c r="S5" s="32">
        <v>1140</v>
      </c>
      <c r="T5" s="32">
        <v>1177</v>
      </c>
      <c r="U5" s="32">
        <v>650</v>
      </c>
      <c r="V5" s="32">
        <v>671</v>
      </c>
      <c r="W5" s="121">
        <v>783</v>
      </c>
      <c r="X5" s="121">
        <v>1142</v>
      </c>
      <c r="Y5" s="121">
        <v>1411</v>
      </c>
      <c r="Z5" s="69">
        <v>1700</v>
      </c>
      <c r="AA5" s="73">
        <v>460368.73</v>
      </c>
      <c r="AB5" s="32">
        <v>622630.31000000006</v>
      </c>
      <c r="AC5" s="32">
        <v>429083.53</v>
      </c>
      <c r="AD5" s="32">
        <v>604916.27999999991</v>
      </c>
      <c r="AE5" s="32">
        <v>927624.66000000027</v>
      </c>
      <c r="AF5" s="32">
        <v>593864.18000000005</v>
      </c>
      <c r="AG5" s="32">
        <v>543951.56000000006</v>
      </c>
      <c r="AH5" s="32">
        <v>419322.33</v>
      </c>
      <c r="AI5" s="121">
        <v>588864.02999999991</v>
      </c>
      <c r="AJ5" s="121">
        <v>666552.57999999996</v>
      </c>
      <c r="AK5" s="121">
        <v>1025184.27</v>
      </c>
      <c r="AL5" s="69">
        <v>1297791.6599999999</v>
      </c>
    </row>
    <row r="6" spans="1:38" s="62" customFormat="1" ht="24.75" customHeight="1" x14ac:dyDescent="0.25">
      <c r="A6" s="30" t="s">
        <v>6</v>
      </c>
      <c r="B6" s="31" t="s">
        <v>7</v>
      </c>
      <c r="C6" s="32">
        <v>3671</v>
      </c>
      <c r="D6" s="32">
        <v>3598</v>
      </c>
      <c r="E6" s="32">
        <v>3826</v>
      </c>
      <c r="F6" s="32">
        <v>4105</v>
      </c>
      <c r="G6" s="32">
        <v>4851</v>
      </c>
      <c r="H6" s="32">
        <v>5273</v>
      </c>
      <c r="I6" s="32">
        <v>5151</v>
      </c>
      <c r="J6" s="32">
        <v>5700</v>
      </c>
      <c r="K6" s="121">
        <v>5943</v>
      </c>
      <c r="L6" s="121">
        <v>6288</v>
      </c>
      <c r="M6" s="121">
        <v>7266</v>
      </c>
      <c r="N6" s="69">
        <v>6578</v>
      </c>
      <c r="O6" s="73">
        <v>3427</v>
      </c>
      <c r="P6" s="32">
        <v>3479</v>
      </c>
      <c r="Q6" s="32">
        <v>3609</v>
      </c>
      <c r="R6" s="32">
        <v>3969</v>
      </c>
      <c r="S6" s="32">
        <v>4557</v>
      </c>
      <c r="T6" s="32">
        <v>5002</v>
      </c>
      <c r="U6" s="32">
        <v>4929</v>
      </c>
      <c r="V6" s="32">
        <v>5275</v>
      </c>
      <c r="W6" s="121">
        <v>5544</v>
      </c>
      <c r="X6" s="121">
        <v>6016</v>
      </c>
      <c r="Y6" s="121">
        <v>6730</v>
      </c>
      <c r="Z6" s="69">
        <v>6387</v>
      </c>
      <c r="AA6" s="73">
        <v>7889776.6900000013</v>
      </c>
      <c r="AB6" s="32">
        <v>7546851.7000000002</v>
      </c>
      <c r="AC6" s="32">
        <v>7321907.6900000004</v>
      </c>
      <c r="AD6" s="32">
        <v>8955720.5500000007</v>
      </c>
      <c r="AE6" s="32">
        <v>9577164.0800000001</v>
      </c>
      <c r="AF6" s="32">
        <v>10346688.510000002</v>
      </c>
      <c r="AG6" s="32">
        <v>10883593.83</v>
      </c>
      <c r="AH6" s="32">
        <v>11377263.309999999</v>
      </c>
      <c r="AI6" s="121">
        <v>12419931.079999998</v>
      </c>
      <c r="AJ6" s="121">
        <v>12876918.279999999</v>
      </c>
      <c r="AK6" s="121">
        <v>15999896.76</v>
      </c>
      <c r="AL6" s="69">
        <v>15422966.439999999</v>
      </c>
    </row>
    <row r="7" spans="1:38" s="62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1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1</v>
      </c>
      <c r="W7" s="121">
        <v>0</v>
      </c>
      <c r="X7" s="121">
        <v>1</v>
      </c>
      <c r="Y7" s="121">
        <v>2</v>
      </c>
      <c r="Z7" s="69">
        <v>0</v>
      </c>
      <c r="AA7" s="73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9128.33</v>
      </c>
      <c r="AI7" s="121">
        <v>0</v>
      </c>
      <c r="AJ7" s="121">
        <v>600</v>
      </c>
      <c r="AK7" s="121">
        <v>434.58</v>
      </c>
      <c r="AL7" s="69">
        <v>0</v>
      </c>
    </row>
    <row r="8" spans="1:38" s="62" customFormat="1" x14ac:dyDescent="0.25">
      <c r="A8" s="30" t="s">
        <v>10</v>
      </c>
      <c r="B8" s="31" t="s">
        <v>11</v>
      </c>
      <c r="C8" s="32">
        <v>0</v>
      </c>
      <c r="D8" s="32">
        <v>1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1</v>
      </c>
      <c r="N8" s="69">
        <v>0</v>
      </c>
      <c r="O8" s="73">
        <v>0</v>
      </c>
      <c r="P8" s="32">
        <v>0</v>
      </c>
      <c r="Q8" s="32">
        <v>1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  <c r="AA8" s="73">
        <v>0</v>
      </c>
      <c r="AB8" s="32">
        <v>0</v>
      </c>
      <c r="AC8" s="32">
        <v>10467.77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121">
        <v>0</v>
      </c>
      <c r="AJ8" s="121">
        <v>0</v>
      </c>
      <c r="AK8" s="121">
        <v>0</v>
      </c>
      <c r="AL8" s="69">
        <v>0</v>
      </c>
    </row>
    <row r="9" spans="1:38" s="62" customFormat="1" x14ac:dyDescent="0.25">
      <c r="A9" s="30" t="s">
        <v>12</v>
      </c>
      <c r="B9" s="31" t="s">
        <v>13</v>
      </c>
      <c r="C9" s="32">
        <v>1</v>
      </c>
      <c r="D9" s="32">
        <v>1</v>
      </c>
      <c r="E9" s="32">
        <v>1</v>
      </c>
      <c r="F9" s="32">
        <v>2</v>
      </c>
      <c r="G9" s="32">
        <v>0</v>
      </c>
      <c r="H9" s="32">
        <v>2</v>
      </c>
      <c r="I9" s="32">
        <v>0</v>
      </c>
      <c r="J9" s="32">
        <v>0</v>
      </c>
      <c r="K9" s="121">
        <v>0</v>
      </c>
      <c r="L9" s="121">
        <v>0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</v>
      </c>
      <c r="V9" s="32">
        <v>0</v>
      </c>
      <c r="W9" s="121">
        <v>0</v>
      </c>
      <c r="X9" s="121">
        <v>1</v>
      </c>
      <c r="Y9" s="121">
        <v>0</v>
      </c>
      <c r="Z9" s="69">
        <v>0</v>
      </c>
      <c r="AA9" s="73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2431.8199999999997</v>
      </c>
      <c r="AH9" s="32">
        <v>0</v>
      </c>
      <c r="AI9" s="121">
        <v>101696.37</v>
      </c>
      <c r="AJ9" s="121">
        <v>163713.06</v>
      </c>
      <c r="AK9" s="121">
        <v>0</v>
      </c>
      <c r="AL9" s="69">
        <v>0</v>
      </c>
    </row>
    <row r="10" spans="1:38" s="62" customFormat="1" x14ac:dyDescent="0.25">
      <c r="A10" s="30" t="s">
        <v>14</v>
      </c>
      <c r="B10" s="31" t="s">
        <v>15</v>
      </c>
      <c r="C10" s="32">
        <v>48</v>
      </c>
      <c r="D10" s="32">
        <v>40</v>
      </c>
      <c r="E10" s="32">
        <v>23</v>
      </c>
      <c r="F10" s="32">
        <v>23</v>
      </c>
      <c r="G10" s="32">
        <v>19</v>
      </c>
      <c r="H10" s="32">
        <v>14</v>
      </c>
      <c r="I10" s="32">
        <v>12</v>
      </c>
      <c r="J10" s="32">
        <v>15</v>
      </c>
      <c r="K10" s="121">
        <v>13</v>
      </c>
      <c r="L10" s="121">
        <v>15</v>
      </c>
      <c r="M10" s="121">
        <v>7</v>
      </c>
      <c r="N10" s="69">
        <v>7</v>
      </c>
      <c r="O10" s="73">
        <v>41</v>
      </c>
      <c r="P10" s="32">
        <v>38</v>
      </c>
      <c r="Q10" s="32">
        <v>21</v>
      </c>
      <c r="R10" s="32">
        <v>13</v>
      </c>
      <c r="S10" s="32">
        <v>14</v>
      </c>
      <c r="T10" s="32">
        <v>13</v>
      </c>
      <c r="U10" s="32">
        <v>9</v>
      </c>
      <c r="V10" s="32">
        <v>9</v>
      </c>
      <c r="W10" s="121">
        <v>7</v>
      </c>
      <c r="X10" s="121">
        <v>17</v>
      </c>
      <c r="Y10" s="121">
        <v>8</v>
      </c>
      <c r="Z10" s="69">
        <v>6</v>
      </c>
      <c r="AA10" s="73">
        <v>28950.129999999997</v>
      </c>
      <c r="AB10" s="32">
        <v>85902.219999999987</v>
      </c>
      <c r="AC10" s="32">
        <v>20271.61</v>
      </c>
      <c r="AD10" s="32">
        <v>15508.61</v>
      </c>
      <c r="AE10" s="32">
        <v>73181.59</v>
      </c>
      <c r="AF10" s="32">
        <v>42101.279999999999</v>
      </c>
      <c r="AG10" s="32">
        <v>41433.460000000006</v>
      </c>
      <c r="AH10" s="32">
        <v>59204.939999999995</v>
      </c>
      <c r="AI10" s="121">
        <v>59787.8</v>
      </c>
      <c r="AJ10" s="121">
        <v>218601.82</v>
      </c>
      <c r="AK10" s="121">
        <v>12887.24</v>
      </c>
      <c r="AL10" s="69">
        <v>138704.87</v>
      </c>
    </row>
    <row r="11" spans="1:38" s="62" customFormat="1" ht="22.5" x14ac:dyDescent="0.25">
      <c r="A11" s="30" t="s">
        <v>16</v>
      </c>
      <c r="B11" s="31" t="s">
        <v>17</v>
      </c>
      <c r="C11" s="32">
        <v>556</v>
      </c>
      <c r="D11" s="32">
        <v>362</v>
      </c>
      <c r="E11" s="32">
        <v>346</v>
      </c>
      <c r="F11" s="32">
        <v>482</v>
      </c>
      <c r="G11" s="32">
        <v>423</v>
      </c>
      <c r="H11" s="32">
        <v>465</v>
      </c>
      <c r="I11" s="32">
        <v>389</v>
      </c>
      <c r="J11" s="32">
        <v>432</v>
      </c>
      <c r="K11" s="121">
        <v>529</v>
      </c>
      <c r="L11" s="121">
        <v>721</v>
      </c>
      <c r="M11" s="121">
        <v>542</v>
      </c>
      <c r="N11" s="69">
        <v>442</v>
      </c>
      <c r="O11" s="73">
        <v>363</v>
      </c>
      <c r="P11" s="32">
        <v>276</v>
      </c>
      <c r="Q11" s="32">
        <v>241</v>
      </c>
      <c r="R11" s="32">
        <v>313</v>
      </c>
      <c r="S11" s="32">
        <v>359</v>
      </c>
      <c r="T11" s="32">
        <v>369</v>
      </c>
      <c r="U11" s="32">
        <v>304</v>
      </c>
      <c r="V11" s="32">
        <v>288</v>
      </c>
      <c r="W11" s="121">
        <v>380</v>
      </c>
      <c r="X11" s="121">
        <v>504</v>
      </c>
      <c r="Y11" s="121">
        <v>452</v>
      </c>
      <c r="Z11" s="69">
        <v>321</v>
      </c>
      <c r="AA11" s="73">
        <v>3579739.21</v>
      </c>
      <c r="AB11" s="32">
        <v>3812613.5300000007</v>
      </c>
      <c r="AC11" s="32">
        <v>2477470.86</v>
      </c>
      <c r="AD11" s="32">
        <v>1613500.8299999998</v>
      </c>
      <c r="AE11" s="32">
        <v>1686752.4400000002</v>
      </c>
      <c r="AF11" s="32">
        <v>1992464.75</v>
      </c>
      <c r="AG11" s="32">
        <v>5232053.7799999993</v>
      </c>
      <c r="AH11" s="32">
        <v>3414214.4599999995</v>
      </c>
      <c r="AI11" s="121">
        <v>4974397.3600000003</v>
      </c>
      <c r="AJ11" s="121">
        <v>6903731.3700000001</v>
      </c>
      <c r="AK11" s="121">
        <v>4695064.67</v>
      </c>
      <c r="AL11" s="69">
        <v>7787155.79</v>
      </c>
    </row>
    <row r="12" spans="1:38" s="62" customFormat="1" x14ac:dyDescent="0.25">
      <c r="A12" s="30" t="s">
        <v>18</v>
      </c>
      <c r="B12" s="31" t="s">
        <v>19</v>
      </c>
      <c r="C12" s="32">
        <v>1438</v>
      </c>
      <c r="D12" s="32">
        <v>930</v>
      </c>
      <c r="E12" s="32">
        <v>828</v>
      </c>
      <c r="F12" s="32">
        <v>830</v>
      </c>
      <c r="G12" s="32">
        <v>907</v>
      </c>
      <c r="H12" s="32">
        <v>987</v>
      </c>
      <c r="I12" s="32">
        <v>775</v>
      </c>
      <c r="J12" s="32">
        <v>776</v>
      </c>
      <c r="K12" s="121">
        <v>814</v>
      </c>
      <c r="L12" s="121">
        <v>1294</v>
      </c>
      <c r="M12" s="121">
        <v>1221</v>
      </c>
      <c r="N12" s="69">
        <v>1050</v>
      </c>
      <c r="O12" s="73">
        <v>1156</v>
      </c>
      <c r="P12" s="32">
        <v>767</v>
      </c>
      <c r="Q12" s="32">
        <v>707</v>
      </c>
      <c r="R12" s="32">
        <v>706</v>
      </c>
      <c r="S12" s="32">
        <v>761</v>
      </c>
      <c r="T12" s="32">
        <v>902</v>
      </c>
      <c r="U12" s="32">
        <v>629</v>
      </c>
      <c r="V12" s="32">
        <v>665</v>
      </c>
      <c r="W12" s="121">
        <v>674</v>
      </c>
      <c r="X12" s="121">
        <v>1082</v>
      </c>
      <c r="Y12" s="121">
        <v>1077</v>
      </c>
      <c r="Z12" s="69">
        <v>946</v>
      </c>
      <c r="AA12" s="73">
        <v>23892373.399999999</v>
      </c>
      <c r="AB12" s="32">
        <v>28607019.730000004</v>
      </c>
      <c r="AC12" s="32">
        <v>4334299.4200000009</v>
      </c>
      <c r="AD12" s="32">
        <v>3921581.9099999997</v>
      </c>
      <c r="AE12" s="32">
        <v>2394313.44</v>
      </c>
      <c r="AF12" s="32">
        <v>2300689.7400000002</v>
      </c>
      <c r="AG12" s="32">
        <v>1591476.44</v>
      </c>
      <c r="AH12" s="32">
        <v>2723657.6200000006</v>
      </c>
      <c r="AI12" s="121">
        <v>10829535.159999998</v>
      </c>
      <c r="AJ12" s="121">
        <v>10429311.43</v>
      </c>
      <c r="AK12" s="121">
        <v>5791527.71</v>
      </c>
      <c r="AL12" s="69">
        <v>2758483.98</v>
      </c>
    </row>
    <row r="13" spans="1:38" s="62" customFormat="1" x14ac:dyDescent="0.25">
      <c r="A13" s="30" t="s">
        <v>20</v>
      </c>
      <c r="B13" s="31" t="s">
        <v>21</v>
      </c>
      <c r="C13" s="32">
        <v>9212</v>
      </c>
      <c r="D13" s="32">
        <v>10915</v>
      </c>
      <c r="E13" s="32">
        <v>12473</v>
      </c>
      <c r="F13" s="32">
        <v>13126</v>
      </c>
      <c r="G13" s="32">
        <v>14636</v>
      </c>
      <c r="H13" s="32">
        <v>15810</v>
      </c>
      <c r="I13" s="32">
        <v>15451</v>
      </c>
      <c r="J13" s="32">
        <v>17318</v>
      </c>
      <c r="K13" s="121">
        <v>19037</v>
      </c>
      <c r="L13" s="121">
        <v>19614</v>
      </c>
      <c r="M13" s="121">
        <v>21550</v>
      </c>
      <c r="N13" s="69">
        <v>22407</v>
      </c>
      <c r="O13" s="73">
        <v>8562</v>
      </c>
      <c r="P13" s="32">
        <v>9854</v>
      </c>
      <c r="Q13" s="32">
        <v>11242</v>
      </c>
      <c r="R13" s="32">
        <v>12249</v>
      </c>
      <c r="S13" s="32">
        <v>13622</v>
      </c>
      <c r="T13" s="32">
        <v>14537</v>
      </c>
      <c r="U13" s="32">
        <v>14351</v>
      </c>
      <c r="V13" s="32">
        <v>15562</v>
      </c>
      <c r="W13" s="121">
        <v>17439</v>
      </c>
      <c r="X13" s="121">
        <v>17617</v>
      </c>
      <c r="Y13" s="121">
        <v>19486</v>
      </c>
      <c r="Z13" s="69">
        <v>20496</v>
      </c>
      <c r="AA13" s="73">
        <v>27212043.399999999</v>
      </c>
      <c r="AB13" s="32">
        <v>28442803.870000001</v>
      </c>
      <c r="AC13" s="32">
        <v>34615034.799999997</v>
      </c>
      <c r="AD13" s="32">
        <v>36196282.210000001</v>
      </c>
      <c r="AE13" s="32">
        <v>44665524.910000004</v>
      </c>
      <c r="AF13" s="32">
        <v>43149126.769999996</v>
      </c>
      <c r="AG13" s="32">
        <v>42567563.730000004</v>
      </c>
      <c r="AH13" s="32">
        <v>45000088.989999995</v>
      </c>
      <c r="AI13" s="121">
        <v>57163910.150000006</v>
      </c>
      <c r="AJ13" s="121">
        <v>62611101.490000002</v>
      </c>
      <c r="AK13" s="121">
        <v>66897955.609999999</v>
      </c>
      <c r="AL13" s="69">
        <v>76701564.189999998</v>
      </c>
    </row>
    <row r="14" spans="1:38" s="62" customFormat="1" ht="22.5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2</v>
      </c>
      <c r="M14" s="121">
        <v>1</v>
      </c>
      <c r="N14" s="69">
        <v>0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1</v>
      </c>
      <c r="Y14" s="121">
        <v>1</v>
      </c>
      <c r="Z14" s="69">
        <v>1</v>
      </c>
      <c r="AA14" s="73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121">
        <v>0</v>
      </c>
      <c r="AJ14" s="121">
        <v>33134.720000000001</v>
      </c>
      <c r="AK14" s="121">
        <v>815.7</v>
      </c>
      <c r="AL14" s="69">
        <v>2414</v>
      </c>
    </row>
    <row r="15" spans="1:38" s="62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1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  <c r="AA15" s="73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121">
        <v>0</v>
      </c>
      <c r="AJ15" s="121">
        <v>0</v>
      </c>
      <c r="AK15" s="121">
        <v>0</v>
      </c>
      <c r="AL15" s="69">
        <v>0</v>
      </c>
    </row>
    <row r="16" spans="1:38" s="62" customFormat="1" x14ac:dyDescent="0.25">
      <c r="A16" s="30" t="s">
        <v>26</v>
      </c>
      <c r="B16" s="31" t="s">
        <v>27</v>
      </c>
      <c r="C16" s="32">
        <v>66</v>
      </c>
      <c r="D16" s="32">
        <v>139</v>
      </c>
      <c r="E16" s="32">
        <v>125</v>
      </c>
      <c r="F16" s="32">
        <v>125</v>
      </c>
      <c r="G16" s="32">
        <v>173</v>
      </c>
      <c r="H16" s="32">
        <v>286</v>
      </c>
      <c r="I16" s="32">
        <v>308</v>
      </c>
      <c r="J16" s="32">
        <v>279</v>
      </c>
      <c r="K16" s="121">
        <v>359</v>
      </c>
      <c r="L16" s="121">
        <v>539</v>
      </c>
      <c r="M16" s="121">
        <v>462</v>
      </c>
      <c r="N16" s="69">
        <v>458</v>
      </c>
      <c r="O16" s="73">
        <v>34</v>
      </c>
      <c r="P16" s="32">
        <v>80</v>
      </c>
      <c r="Q16" s="32">
        <v>90</v>
      </c>
      <c r="R16" s="32">
        <v>67</v>
      </c>
      <c r="S16" s="32">
        <v>95</v>
      </c>
      <c r="T16" s="32">
        <v>167</v>
      </c>
      <c r="U16" s="32">
        <v>191</v>
      </c>
      <c r="V16" s="32">
        <v>189</v>
      </c>
      <c r="W16" s="121">
        <v>247</v>
      </c>
      <c r="X16" s="121">
        <v>379</v>
      </c>
      <c r="Y16" s="121">
        <v>324</v>
      </c>
      <c r="Z16" s="69">
        <v>287</v>
      </c>
      <c r="AA16" s="73">
        <v>74881.930000000008</v>
      </c>
      <c r="AB16" s="32">
        <v>95350.51</v>
      </c>
      <c r="AC16" s="32">
        <v>138511.80000000002</v>
      </c>
      <c r="AD16" s="32">
        <v>251920.83999999997</v>
      </c>
      <c r="AE16" s="32">
        <v>229281.96000000005</v>
      </c>
      <c r="AF16" s="32">
        <v>365068.89</v>
      </c>
      <c r="AG16" s="32">
        <v>199670.16999999998</v>
      </c>
      <c r="AH16" s="32">
        <v>622734.53</v>
      </c>
      <c r="AI16" s="121">
        <v>351004.47000000003</v>
      </c>
      <c r="AJ16" s="121">
        <v>446722.35</v>
      </c>
      <c r="AK16" s="121">
        <v>470475.68</v>
      </c>
      <c r="AL16" s="69">
        <v>331517.33</v>
      </c>
    </row>
    <row r="17" spans="1:38" s="62" customFormat="1" x14ac:dyDescent="0.25">
      <c r="A17" s="30" t="s">
        <v>28</v>
      </c>
      <c r="B17" s="31" t="s">
        <v>29</v>
      </c>
      <c r="C17" s="32">
        <v>0</v>
      </c>
      <c r="D17" s="32">
        <v>2</v>
      </c>
      <c r="E17" s="32">
        <v>2</v>
      </c>
      <c r="F17" s="32">
        <v>1</v>
      </c>
      <c r="G17" s="32">
        <v>5</v>
      </c>
      <c r="H17" s="32">
        <v>27</v>
      </c>
      <c r="I17" s="32">
        <v>74</v>
      </c>
      <c r="J17" s="32">
        <v>122</v>
      </c>
      <c r="K17" s="121">
        <v>132</v>
      </c>
      <c r="L17" s="121">
        <v>136</v>
      </c>
      <c r="M17" s="121">
        <v>158</v>
      </c>
      <c r="N17" s="69">
        <v>109</v>
      </c>
      <c r="O17" s="73">
        <v>0</v>
      </c>
      <c r="P17" s="32">
        <v>1</v>
      </c>
      <c r="Q17" s="32">
        <v>1</v>
      </c>
      <c r="R17" s="32">
        <v>1</v>
      </c>
      <c r="S17" s="32">
        <v>3</v>
      </c>
      <c r="T17" s="32">
        <v>18</v>
      </c>
      <c r="U17" s="32">
        <v>70</v>
      </c>
      <c r="V17" s="32">
        <v>104</v>
      </c>
      <c r="W17" s="121">
        <v>126</v>
      </c>
      <c r="X17" s="121">
        <v>128</v>
      </c>
      <c r="Y17" s="121">
        <v>147</v>
      </c>
      <c r="Z17" s="69">
        <v>87</v>
      </c>
      <c r="AA17" s="73">
        <v>0</v>
      </c>
      <c r="AB17" s="32">
        <v>644.88</v>
      </c>
      <c r="AC17" s="32">
        <v>1059.03</v>
      </c>
      <c r="AD17" s="32">
        <v>1450.98</v>
      </c>
      <c r="AE17" s="32">
        <v>7935.58</v>
      </c>
      <c r="AF17" s="32">
        <v>49709.64</v>
      </c>
      <c r="AG17" s="32">
        <v>215193.16</v>
      </c>
      <c r="AH17" s="32">
        <v>622419.28</v>
      </c>
      <c r="AI17" s="121">
        <v>459761.05</v>
      </c>
      <c r="AJ17" s="121">
        <v>637151.43999999994</v>
      </c>
      <c r="AK17" s="121">
        <v>2262079.15</v>
      </c>
      <c r="AL17" s="69">
        <v>669125.97</v>
      </c>
    </row>
    <row r="18" spans="1:38" s="62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1</v>
      </c>
      <c r="H18" s="32">
        <v>0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  <c r="AA18" s="73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860.81</v>
      </c>
      <c r="AG18" s="32">
        <v>0</v>
      </c>
      <c r="AH18" s="32">
        <v>0</v>
      </c>
      <c r="AI18" s="121">
        <v>0</v>
      </c>
      <c r="AJ18" s="121">
        <v>0</v>
      </c>
      <c r="AK18" s="121">
        <v>0</v>
      </c>
      <c r="AL18" s="69">
        <v>0</v>
      </c>
    </row>
    <row r="19" spans="1:38" s="62" customFormat="1" ht="20.25" customHeight="1" x14ac:dyDescent="0.25">
      <c r="A19" s="30" t="s">
        <v>32</v>
      </c>
      <c r="B19" s="31" t="s">
        <v>33</v>
      </c>
      <c r="C19" s="32">
        <v>3</v>
      </c>
      <c r="D19" s="32">
        <v>0</v>
      </c>
      <c r="E19" s="32">
        <v>17</v>
      </c>
      <c r="F19" s="32">
        <v>49</v>
      </c>
      <c r="G19" s="32">
        <v>69</v>
      </c>
      <c r="H19" s="32">
        <v>60</v>
      </c>
      <c r="I19" s="32">
        <v>93</v>
      </c>
      <c r="J19" s="32">
        <v>131</v>
      </c>
      <c r="K19" s="121">
        <v>103</v>
      </c>
      <c r="L19" s="121">
        <v>87</v>
      </c>
      <c r="M19" s="121">
        <v>144</v>
      </c>
      <c r="N19" s="69">
        <v>287</v>
      </c>
      <c r="O19" s="73">
        <v>0</v>
      </c>
      <c r="P19" s="32">
        <v>2</v>
      </c>
      <c r="Q19" s="32">
        <v>17</v>
      </c>
      <c r="R19" s="32">
        <v>47</v>
      </c>
      <c r="S19" s="32">
        <v>67</v>
      </c>
      <c r="T19" s="32">
        <v>59</v>
      </c>
      <c r="U19" s="32">
        <v>88</v>
      </c>
      <c r="V19" s="32">
        <v>127</v>
      </c>
      <c r="W19" s="121">
        <v>89</v>
      </c>
      <c r="X19" s="121">
        <v>70</v>
      </c>
      <c r="Y19" s="121">
        <v>102</v>
      </c>
      <c r="Z19" s="69">
        <v>237</v>
      </c>
      <c r="AA19" s="73">
        <v>0</v>
      </c>
      <c r="AB19" s="32">
        <v>269898.7</v>
      </c>
      <c r="AC19" s="32">
        <v>27490.61</v>
      </c>
      <c r="AD19" s="32">
        <v>35559.19</v>
      </c>
      <c r="AE19" s="32">
        <v>52163.22</v>
      </c>
      <c r="AF19" s="32">
        <v>150879.94</v>
      </c>
      <c r="AG19" s="32">
        <v>308459.07</v>
      </c>
      <c r="AH19" s="32">
        <v>148908.18</v>
      </c>
      <c r="AI19" s="121">
        <v>102356.81</v>
      </c>
      <c r="AJ19" s="121">
        <v>44755.49</v>
      </c>
      <c r="AK19" s="121">
        <v>44925.96</v>
      </c>
      <c r="AL19" s="69">
        <v>83711.600000000006</v>
      </c>
    </row>
    <row r="20" spans="1:38" s="62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  <c r="AA20" s="73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121">
        <v>0</v>
      </c>
      <c r="AJ20" s="121">
        <v>0</v>
      </c>
      <c r="AK20" s="121">
        <v>0</v>
      </c>
      <c r="AL20" s="69">
        <v>0</v>
      </c>
    </row>
    <row r="21" spans="1:38" s="62" customFormat="1" x14ac:dyDescent="0.25">
      <c r="A21" s="30" t="s">
        <v>36</v>
      </c>
      <c r="B21" s="31" t="s">
        <v>37</v>
      </c>
      <c r="C21" s="32">
        <v>8</v>
      </c>
      <c r="D21" s="32">
        <v>8</v>
      </c>
      <c r="E21" s="32">
        <v>4</v>
      </c>
      <c r="F21" s="32">
        <v>9</v>
      </c>
      <c r="G21" s="32">
        <v>22</v>
      </c>
      <c r="H21" s="32">
        <v>27</v>
      </c>
      <c r="I21" s="32">
        <v>22</v>
      </c>
      <c r="J21" s="32">
        <v>28</v>
      </c>
      <c r="K21" s="121">
        <v>35</v>
      </c>
      <c r="L21" s="121">
        <v>57</v>
      </c>
      <c r="M21" s="121">
        <v>228</v>
      </c>
      <c r="N21" s="69">
        <v>189</v>
      </c>
      <c r="O21" s="73">
        <v>5</v>
      </c>
      <c r="P21" s="32">
        <v>7</v>
      </c>
      <c r="Q21" s="32">
        <v>2</v>
      </c>
      <c r="R21" s="32">
        <v>9</v>
      </c>
      <c r="S21" s="32">
        <v>17</v>
      </c>
      <c r="T21" s="32">
        <v>19</v>
      </c>
      <c r="U21" s="32">
        <v>21</v>
      </c>
      <c r="V21" s="32">
        <v>23</v>
      </c>
      <c r="W21" s="121">
        <v>22</v>
      </c>
      <c r="X21" s="121">
        <v>43</v>
      </c>
      <c r="Y21" s="121">
        <v>198</v>
      </c>
      <c r="Z21" s="69">
        <v>169</v>
      </c>
      <c r="AA21" s="73">
        <v>1780.05</v>
      </c>
      <c r="AB21" s="32">
        <v>3220.14</v>
      </c>
      <c r="AC21" s="32">
        <v>1662.45</v>
      </c>
      <c r="AD21" s="32">
        <v>3529.2999999999997</v>
      </c>
      <c r="AE21" s="32">
        <v>4280.01</v>
      </c>
      <c r="AF21" s="32">
        <v>4117.29</v>
      </c>
      <c r="AG21" s="32">
        <v>6168.5</v>
      </c>
      <c r="AH21" s="32">
        <v>6260.079999999999</v>
      </c>
      <c r="AI21" s="121">
        <v>4500.29</v>
      </c>
      <c r="AJ21" s="121">
        <v>13226.45</v>
      </c>
      <c r="AK21" s="121">
        <v>111615.7</v>
      </c>
      <c r="AL21" s="69">
        <v>69979.63</v>
      </c>
    </row>
    <row r="22" spans="1:38" s="62" customFormat="1" x14ac:dyDescent="0.25">
      <c r="A22" s="35"/>
      <c r="B22" s="36" t="s">
        <v>114</v>
      </c>
      <c r="C22" s="37">
        <v>22239</v>
      </c>
      <c r="D22" s="37">
        <v>23561</v>
      </c>
      <c r="E22" s="37">
        <v>24216</v>
      </c>
      <c r="F22" s="37">
        <v>25757</v>
      </c>
      <c r="G22" s="37">
        <v>29454</v>
      </c>
      <c r="H22" s="37">
        <v>31567</v>
      </c>
      <c r="I22" s="37">
        <v>29140</v>
      </c>
      <c r="J22" s="37">
        <v>32735</v>
      </c>
      <c r="K22" s="122">
        <v>35357</v>
      </c>
      <c r="L22" s="122">
        <v>37635</v>
      </c>
      <c r="M22" s="122">
        <v>40690</v>
      </c>
      <c r="N22" s="70">
        <v>40116</v>
      </c>
      <c r="O22" s="74">
        <v>19699</v>
      </c>
      <c r="P22" s="37">
        <v>21109</v>
      </c>
      <c r="Q22" s="37">
        <v>21663</v>
      </c>
      <c r="R22" s="37">
        <v>23452</v>
      </c>
      <c r="S22" s="37">
        <v>26756</v>
      </c>
      <c r="T22" s="37">
        <v>28603</v>
      </c>
      <c r="U22" s="37">
        <v>26634</v>
      </c>
      <c r="V22" s="37">
        <v>29300</v>
      </c>
      <c r="W22" s="122">
        <v>31662</v>
      </c>
      <c r="X22" s="122">
        <v>33468</v>
      </c>
      <c r="Y22" s="122">
        <v>36379</v>
      </c>
      <c r="Z22" s="70">
        <v>36513</v>
      </c>
      <c r="AA22" s="74">
        <v>67934007.359999999</v>
      </c>
      <c r="AB22" s="37">
        <v>74321507.370000005</v>
      </c>
      <c r="AC22" s="37">
        <v>53754490.089999996</v>
      </c>
      <c r="AD22" s="37">
        <v>56143967.149999999</v>
      </c>
      <c r="AE22" s="37">
        <v>65122847.050000004</v>
      </c>
      <c r="AF22" s="37">
        <v>65209762.770000003</v>
      </c>
      <c r="AG22" s="37">
        <v>68436002.530000001</v>
      </c>
      <c r="AH22" s="37">
        <v>72229648.100000009</v>
      </c>
      <c r="AI22" s="122">
        <v>94360985.75999999</v>
      </c>
      <c r="AJ22" s="122">
        <v>102559610.34999999</v>
      </c>
      <c r="AK22" s="122">
        <v>104941763.43000001</v>
      </c>
      <c r="AL22" s="70">
        <v>112716220.11</v>
      </c>
    </row>
    <row r="23" spans="1:38" s="62" customFormat="1" x14ac:dyDescent="0.25">
      <c r="A23" s="30" t="s">
        <v>38</v>
      </c>
      <c r="B23" s="31" t="s">
        <v>39</v>
      </c>
      <c r="C23" s="32">
        <v>894</v>
      </c>
      <c r="D23" s="32">
        <v>1197</v>
      </c>
      <c r="E23" s="32">
        <v>1202</v>
      </c>
      <c r="F23" s="32">
        <v>1321</v>
      </c>
      <c r="G23" s="32">
        <v>1232</v>
      </c>
      <c r="H23" s="32">
        <v>1123</v>
      </c>
      <c r="I23" s="32">
        <v>1417</v>
      </c>
      <c r="J23" s="32">
        <v>1657</v>
      </c>
      <c r="K23" s="121">
        <v>1792</v>
      </c>
      <c r="L23" s="121">
        <v>1959</v>
      </c>
      <c r="M23" s="121">
        <v>1898</v>
      </c>
      <c r="N23" s="69">
        <v>2100</v>
      </c>
      <c r="O23" s="73">
        <v>886</v>
      </c>
      <c r="P23" s="32">
        <v>1172</v>
      </c>
      <c r="Q23" s="32">
        <v>1213</v>
      </c>
      <c r="R23" s="32">
        <v>1211</v>
      </c>
      <c r="S23" s="32">
        <v>1289</v>
      </c>
      <c r="T23" s="32">
        <v>1096</v>
      </c>
      <c r="U23" s="32">
        <v>1380</v>
      </c>
      <c r="V23" s="32">
        <v>1615</v>
      </c>
      <c r="W23" s="121">
        <v>1750</v>
      </c>
      <c r="X23" s="121">
        <v>1948</v>
      </c>
      <c r="Y23" s="121">
        <v>1822</v>
      </c>
      <c r="Z23" s="69">
        <v>2064</v>
      </c>
      <c r="AA23" s="73">
        <v>3639250.59</v>
      </c>
      <c r="AB23" s="32">
        <v>5578083.3899999997</v>
      </c>
      <c r="AC23" s="32">
        <v>6606283.1899999995</v>
      </c>
      <c r="AD23" s="32">
        <v>7026007.7200000007</v>
      </c>
      <c r="AE23" s="32">
        <v>6523875.0300000003</v>
      </c>
      <c r="AF23" s="32">
        <v>6665206.3499999996</v>
      </c>
      <c r="AG23" s="32">
        <v>8910633.8100000005</v>
      </c>
      <c r="AH23" s="32">
        <v>11109989.530000001</v>
      </c>
      <c r="AI23" s="121">
        <v>13970265.32</v>
      </c>
      <c r="AJ23" s="121">
        <v>15722239.52</v>
      </c>
      <c r="AK23" s="121">
        <v>15071055.77</v>
      </c>
      <c r="AL23" s="69">
        <v>18350105.190000001</v>
      </c>
    </row>
    <row r="24" spans="1:38" s="62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1</v>
      </c>
      <c r="G24" s="32">
        <v>0</v>
      </c>
      <c r="H24" s="32">
        <v>1</v>
      </c>
      <c r="I24" s="32">
        <v>3</v>
      </c>
      <c r="J24" s="32">
        <v>2</v>
      </c>
      <c r="K24" s="121">
        <v>6</v>
      </c>
      <c r="L24" s="121">
        <v>6</v>
      </c>
      <c r="M24" s="121">
        <v>5</v>
      </c>
      <c r="N24" s="69">
        <v>6</v>
      </c>
      <c r="O24" s="73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2</v>
      </c>
      <c r="W24" s="121">
        <v>4</v>
      </c>
      <c r="X24" s="121">
        <v>4</v>
      </c>
      <c r="Y24" s="121">
        <v>4</v>
      </c>
      <c r="Z24" s="69">
        <v>7</v>
      </c>
      <c r="AA24" s="73">
        <v>0</v>
      </c>
      <c r="AB24" s="32">
        <v>0</v>
      </c>
      <c r="AC24" s="32">
        <v>0</v>
      </c>
      <c r="AD24" s="32">
        <v>220.69</v>
      </c>
      <c r="AE24" s="32">
        <v>2648.28</v>
      </c>
      <c r="AF24" s="32">
        <v>2992.15</v>
      </c>
      <c r="AG24" s="32">
        <v>16284.99</v>
      </c>
      <c r="AH24" s="32">
        <v>28644.899999999998</v>
      </c>
      <c r="AI24" s="121">
        <v>35332.89</v>
      </c>
      <c r="AJ24" s="121">
        <v>35990.58</v>
      </c>
      <c r="AK24" s="121">
        <v>38267.46</v>
      </c>
      <c r="AL24" s="69">
        <v>39849.129999999997</v>
      </c>
    </row>
    <row r="25" spans="1:38" s="62" customFormat="1" x14ac:dyDescent="0.25">
      <c r="A25" s="30" t="s">
        <v>42</v>
      </c>
      <c r="B25" s="31" t="s">
        <v>43</v>
      </c>
      <c r="C25" s="32">
        <v>332</v>
      </c>
      <c r="D25" s="32">
        <v>448</v>
      </c>
      <c r="E25" s="32">
        <v>471</v>
      </c>
      <c r="F25" s="32">
        <v>506</v>
      </c>
      <c r="G25" s="32">
        <v>584</v>
      </c>
      <c r="H25" s="32">
        <v>608</v>
      </c>
      <c r="I25" s="32">
        <v>529</v>
      </c>
      <c r="J25" s="32">
        <v>634</v>
      </c>
      <c r="K25" s="121">
        <v>618</v>
      </c>
      <c r="L25" s="121">
        <v>672</v>
      </c>
      <c r="M25" s="121">
        <v>670</v>
      </c>
      <c r="N25" s="69">
        <v>718</v>
      </c>
      <c r="O25" s="73">
        <v>295</v>
      </c>
      <c r="P25" s="32">
        <v>341</v>
      </c>
      <c r="Q25" s="32">
        <v>436</v>
      </c>
      <c r="R25" s="32">
        <v>387</v>
      </c>
      <c r="S25" s="32">
        <v>468</v>
      </c>
      <c r="T25" s="32">
        <v>470</v>
      </c>
      <c r="U25" s="32">
        <v>433</v>
      </c>
      <c r="V25" s="32">
        <v>481</v>
      </c>
      <c r="W25" s="121">
        <v>512</v>
      </c>
      <c r="X25" s="121">
        <v>524</v>
      </c>
      <c r="Y25" s="121">
        <v>561</v>
      </c>
      <c r="Z25" s="69">
        <v>537</v>
      </c>
      <c r="AA25" s="73">
        <v>624140.48</v>
      </c>
      <c r="AB25" s="32">
        <v>713245.65</v>
      </c>
      <c r="AC25" s="32">
        <v>1017891.0799999998</v>
      </c>
      <c r="AD25" s="32">
        <v>737162.65999999968</v>
      </c>
      <c r="AE25" s="32">
        <v>1035810.64</v>
      </c>
      <c r="AF25" s="32">
        <v>1271639.17</v>
      </c>
      <c r="AG25" s="32">
        <v>1036487.5800000001</v>
      </c>
      <c r="AH25" s="32">
        <v>1216493.1100000001</v>
      </c>
      <c r="AI25" s="121">
        <v>1251602.68</v>
      </c>
      <c r="AJ25" s="121">
        <v>1264423.3799999999</v>
      </c>
      <c r="AK25" s="121">
        <v>1374933.26</v>
      </c>
      <c r="AL25" s="69">
        <v>1313068.4099999999</v>
      </c>
    </row>
    <row r="26" spans="1:38" s="62" customFormat="1" x14ac:dyDescent="0.25">
      <c r="A26" s="30"/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  <c r="AA26" s="73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121">
        <v>0</v>
      </c>
      <c r="AJ26" s="121">
        <v>0</v>
      </c>
      <c r="AK26" s="121">
        <v>0</v>
      </c>
      <c r="AL26" s="69">
        <v>0</v>
      </c>
    </row>
    <row r="27" spans="1:38" s="62" customFormat="1" x14ac:dyDescent="0.25">
      <c r="A27" s="35"/>
      <c r="B27" s="36" t="s">
        <v>115</v>
      </c>
      <c r="C27" s="37">
        <v>1226</v>
      </c>
      <c r="D27" s="37">
        <v>1645</v>
      </c>
      <c r="E27" s="37">
        <v>1673</v>
      </c>
      <c r="F27" s="37">
        <v>1828</v>
      </c>
      <c r="G27" s="37">
        <v>1816</v>
      </c>
      <c r="H27" s="37">
        <v>1732</v>
      </c>
      <c r="I27" s="37">
        <v>1949</v>
      </c>
      <c r="J27" s="37">
        <v>2293</v>
      </c>
      <c r="K27" s="122">
        <v>2416</v>
      </c>
      <c r="L27" s="122">
        <v>2637</v>
      </c>
      <c r="M27" s="122">
        <v>2573</v>
      </c>
      <c r="N27" s="70">
        <v>2824</v>
      </c>
      <c r="O27" s="74">
        <v>1181</v>
      </c>
      <c r="P27" s="37">
        <v>1513</v>
      </c>
      <c r="Q27" s="37">
        <v>1649</v>
      </c>
      <c r="R27" s="37">
        <v>1598</v>
      </c>
      <c r="S27" s="37">
        <v>1757</v>
      </c>
      <c r="T27" s="37">
        <v>1566</v>
      </c>
      <c r="U27" s="37">
        <v>1813</v>
      </c>
      <c r="V27" s="37">
        <v>2098</v>
      </c>
      <c r="W27" s="122">
        <v>2266</v>
      </c>
      <c r="X27" s="122">
        <v>2476</v>
      </c>
      <c r="Y27" s="122">
        <v>2387</v>
      </c>
      <c r="Z27" s="70">
        <v>2608</v>
      </c>
      <c r="AA27" s="74">
        <v>4263391.07</v>
      </c>
      <c r="AB27" s="37">
        <v>6291329.04</v>
      </c>
      <c r="AC27" s="37">
        <v>7624174.2699999996</v>
      </c>
      <c r="AD27" s="37">
        <v>7763391.0700000003</v>
      </c>
      <c r="AE27" s="37">
        <v>7562333.9500000002</v>
      </c>
      <c r="AF27" s="37">
        <v>7939837.6699999999</v>
      </c>
      <c r="AG27" s="37">
        <v>9963406.3800000008</v>
      </c>
      <c r="AH27" s="37">
        <v>12355127.540000001</v>
      </c>
      <c r="AI27" s="122">
        <v>15257200.889999999</v>
      </c>
      <c r="AJ27" s="122">
        <v>17022653.48</v>
      </c>
      <c r="AK27" s="122">
        <v>16484256.49</v>
      </c>
      <c r="AL27" s="70">
        <v>19703022.73</v>
      </c>
    </row>
    <row r="28" spans="1:38" s="64" customFormat="1" x14ac:dyDescent="0.25">
      <c r="A28" s="66"/>
      <c r="B28" s="63" t="s">
        <v>99</v>
      </c>
      <c r="C28" s="67">
        <v>23465</v>
      </c>
      <c r="D28" s="67">
        <v>25206</v>
      </c>
      <c r="E28" s="67">
        <v>25889</v>
      </c>
      <c r="F28" s="67">
        <v>27585</v>
      </c>
      <c r="G28" s="67">
        <v>31270</v>
      </c>
      <c r="H28" s="67">
        <v>33299</v>
      </c>
      <c r="I28" s="67">
        <v>31089</v>
      </c>
      <c r="J28" s="67">
        <v>35028</v>
      </c>
      <c r="K28" s="123">
        <v>37773</v>
      </c>
      <c r="L28" s="123">
        <v>40272</v>
      </c>
      <c r="M28" s="123">
        <v>43263</v>
      </c>
      <c r="N28" s="71">
        <v>42940</v>
      </c>
      <c r="O28" s="75">
        <v>20880</v>
      </c>
      <c r="P28" s="67">
        <v>22622</v>
      </c>
      <c r="Q28" s="67">
        <v>23312</v>
      </c>
      <c r="R28" s="67">
        <v>25050</v>
      </c>
      <c r="S28" s="67">
        <v>28513</v>
      </c>
      <c r="T28" s="67">
        <v>30169</v>
      </c>
      <c r="U28" s="67">
        <v>28447</v>
      </c>
      <c r="V28" s="67">
        <v>31398</v>
      </c>
      <c r="W28" s="123">
        <v>33928</v>
      </c>
      <c r="X28" s="123">
        <v>35944</v>
      </c>
      <c r="Y28" s="123">
        <v>38766</v>
      </c>
      <c r="Z28" s="71">
        <v>39121</v>
      </c>
      <c r="AA28" s="75">
        <v>72197398.430000007</v>
      </c>
      <c r="AB28" s="67">
        <v>80612836.410000011</v>
      </c>
      <c r="AC28" s="67">
        <v>61378664.359999999</v>
      </c>
      <c r="AD28" s="67">
        <v>63907358.219999999</v>
      </c>
      <c r="AE28" s="67">
        <v>72685181</v>
      </c>
      <c r="AF28" s="67">
        <v>73149600.439999998</v>
      </c>
      <c r="AG28" s="67">
        <v>78399408.909999996</v>
      </c>
      <c r="AH28" s="67">
        <v>84584775.640000015</v>
      </c>
      <c r="AI28" s="123">
        <v>109618186.65000001</v>
      </c>
      <c r="AJ28" s="123">
        <v>119582263.83</v>
      </c>
      <c r="AK28" s="123">
        <v>121426019.92</v>
      </c>
      <c r="AL28" s="71">
        <v>132419242.84</v>
      </c>
    </row>
  </sheetData>
  <sheetProtection autoFilter="0" pivotTables="0"/>
  <mergeCells count="4">
    <mergeCell ref="A2:B3"/>
    <mergeCell ref="AA2:AL2"/>
    <mergeCell ref="C2:N2"/>
    <mergeCell ref="O2:Z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8"/>
  <sheetViews>
    <sheetView topLeftCell="D1" zoomScaleNormal="100" workbookViewId="0">
      <selection activeCell="W33" sqref="W33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5.7109375" bestFit="1" customWidth="1"/>
    <col min="12" max="14" width="5.7109375" customWidth="1"/>
    <col min="15" max="15" width="8.7109375" bestFit="1" customWidth="1"/>
    <col min="16" max="22" width="9.28515625" customWidth="1"/>
    <col min="23" max="24" width="9.5703125" bestFit="1" customWidth="1"/>
    <col min="25" max="25" width="9.5703125" customWidth="1"/>
    <col min="26" max="26" width="9.5703125" bestFit="1" customWidth="1"/>
    <col min="27" max="70" width="9.5703125" customWidth="1"/>
  </cols>
  <sheetData>
    <row r="1" spans="1:26" s="26" customFormat="1" ht="14.25" x14ac:dyDescent="0.2">
      <c r="A1" s="26" t="s">
        <v>123</v>
      </c>
    </row>
    <row r="2" spans="1:26" s="76" customFormat="1" ht="15.75" customHeight="1" x14ac:dyDescent="0.25">
      <c r="A2" s="154" t="s">
        <v>1</v>
      </c>
      <c r="B2" s="154"/>
      <c r="C2" s="177" t="s">
        <v>124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76" t="s">
        <v>138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s="76" customFormat="1" x14ac:dyDescent="0.25">
      <c r="A3" s="154"/>
      <c r="B3" s="154"/>
      <c r="C3" s="65">
        <v>2014</v>
      </c>
      <c r="D3" s="65">
        <v>2015</v>
      </c>
      <c r="E3" s="65">
        <v>2016</v>
      </c>
      <c r="F3" s="65">
        <v>2017</v>
      </c>
      <c r="G3" s="65">
        <v>2018</v>
      </c>
      <c r="H3" s="65">
        <v>2019</v>
      </c>
      <c r="I3" s="65">
        <v>2020</v>
      </c>
      <c r="J3" s="65">
        <v>2021</v>
      </c>
      <c r="K3" s="124">
        <v>2022</v>
      </c>
      <c r="L3" s="124">
        <v>2023</v>
      </c>
      <c r="M3" s="124">
        <v>2024</v>
      </c>
      <c r="N3" s="68">
        <v>2025</v>
      </c>
      <c r="O3" s="72">
        <v>2014</v>
      </c>
      <c r="P3" s="65">
        <v>2015</v>
      </c>
      <c r="Q3" s="65">
        <v>2016</v>
      </c>
      <c r="R3" s="65">
        <v>2017</v>
      </c>
      <c r="S3" s="65">
        <v>2018</v>
      </c>
      <c r="T3" s="65">
        <v>2019</v>
      </c>
      <c r="U3" s="65">
        <v>2020</v>
      </c>
      <c r="V3" s="65">
        <v>2021</v>
      </c>
      <c r="W3" s="124">
        <v>2022</v>
      </c>
      <c r="X3" s="124">
        <v>2023</v>
      </c>
      <c r="Y3" s="124">
        <v>2024</v>
      </c>
      <c r="Z3" s="68">
        <v>2025</v>
      </c>
    </row>
    <row r="4" spans="1:26" s="76" customFormat="1" x14ac:dyDescent="0.25">
      <c r="A4" s="30" t="s">
        <v>2</v>
      </c>
      <c r="B4" s="31" t="s">
        <v>3</v>
      </c>
      <c r="C4" s="32">
        <v>5539</v>
      </c>
      <c r="D4" s="32">
        <v>5824</v>
      </c>
      <c r="E4" s="32">
        <v>5142</v>
      </c>
      <c r="F4" s="32">
        <v>5049</v>
      </c>
      <c r="G4" s="32">
        <v>6111</v>
      </c>
      <c r="H4" s="32">
        <v>6266</v>
      </c>
      <c r="I4" s="32">
        <v>5368</v>
      </c>
      <c r="J4" s="32">
        <v>6426</v>
      </c>
      <c r="K4" s="121">
        <v>6375</v>
      </c>
      <c r="L4" s="121">
        <v>6466</v>
      </c>
      <c r="M4" s="121">
        <v>6448</v>
      </c>
      <c r="N4" s="69">
        <v>5876</v>
      </c>
      <c r="O4" s="73">
        <v>4794719.8600000003</v>
      </c>
      <c r="P4" s="32">
        <v>4836704.03</v>
      </c>
      <c r="Q4" s="32">
        <v>4440273.24</v>
      </c>
      <c r="R4" s="32">
        <v>4502211.7700000005</v>
      </c>
      <c r="S4" s="32">
        <v>5553498.1600000011</v>
      </c>
      <c r="T4" s="32">
        <v>6208195.6399999997</v>
      </c>
      <c r="U4" s="32">
        <v>6742963</v>
      </c>
      <c r="V4" s="32">
        <v>7861501.9899999993</v>
      </c>
      <c r="W4" s="121">
        <v>7385242.0700000003</v>
      </c>
      <c r="X4" s="121">
        <v>7515709.8700000001</v>
      </c>
      <c r="Y4" s="121">
        <v>7629720.3999999994</v>
      </c>
      <c r="Z4" s="69">
        <v>7452804.6499999985</v>
      </c>
    </row>
    <row r="5" spans="1:26" s="76" customFormat="1" x14ac:dyDescent="0.25">
      <c r="A5" s="30" t="s">
        <v>4</v>
      </c>
      <c r="B5" s="31" t="s">
        <v>5</v>
      </c>
      <c r="C5" s="32">
        <v>602</v>
      </c>
      <c r="D5" s="32">
        <v>710</v>
      </c>
      <c r="E5" s="32">
        <v>688</v>
      </c>
      <c r="F5" s="32">
        <v>925</v>
      </c>
      <c r="G5" s="32">
        <v>1148</v>
      </c>
      <c r="H5" s="32">
        <v>1174</v>
      </c>
      <c r="I5" s="32">
        <v>650</v>
      </c>
      <c r="J5" s="32">
        <v>669</v>
      </c>
      <c r="K5" s="121">
        <v>786</v>
      </c>
      <c r="L5" s="121">
        <v>1142</v>
      </c>
      <c r="M5" s="121">
        <v>1410</v>
      </c>
      <c r="N5" s="69">
        <v>1701</v>
      </c>
      <c r="O5" s="73">
        <v>472304.31000000006</v>
      </c>
      <c r="P5" s="32">
        <v>620851.93999999994</v>
      </c>
      <c r="Q5" s="32">
        <v>429061.46</v>
      </c>
      <c r="R5" s="32">
        <v>601879.36</v>
      </c>
      <c r="S5" s="32">
        <v>932896.02000000014</v>
      </c>
      <c r="T5" s="32">
        <v>593635.8600000001</v>
      </c>
      <c r="U5" s="32">
        <v>543889.78</v>
      </c>
      <c r="V5" s="32">
        <v>419107.46</v>
      </c>
      <c r="W5" s="121">
        <v>589279.29</v>
      </c>
      <c r="X5" s="121">
        <v>666552.58000000007</v>
      </c>
      <c r="Y5" s="121">
        <v>1025044.2700000001</v>
      </c>
      <c r="Z5" s="69">
        <v>1297931.6599999999</v>
      </c>
    </row>
    <row r="6" spans="1:26" s="76" customFormat="1" ht="15.75" customHeight="1" x14ac:dyDescent="0.25">
      <c r="A6" s="30" t="s">
        <v>6</v>
      </c>
      <c r="B6" s="31" t="s">
        <v>7</v>
      </c>
      <c r="C6" s="32">
        <v>3444</v>
      </c>
      <c r="D6" s="32">
        <v>3439</v>
      </c>
      <c r="E6" s="32">
        <v>3619</v>
      </c>
      <c r="F6" s="32">
        <v>3929</v>
      </c>
      <c r="G6" s="32">
        <v>4602</v>
      </c>
      <c r="H6" s="32">
        <v>4963</v>
      </c>
      <c r="I6" s="32">
        <v>4946</v>
      </c>
      <c r="J6" s="32">
        <v>5291</v>
      </c>
      <c r="K6" s="121">
        <v>5560</v>
      </c>
      <c r="L6" s="121">
        <v>6020</v>
      </c>
      <c r="M6" s="121">
        <v>6729</v>
      </c>
      <c r="N6" s="69">
        <v>6392</v>
      </c>
      <c r="O6" s="73">
        <v>7955120.8299999982</v>
      </c>
      <c r="P6" s="32">
        <v>7517179.2699999996</v>
      </c>
      <c r="Q6" s="32">
        <v>7277896.1200000001</v>
      </c>
      <c r="R6" s="32">
        <v>9011076.790000001</v>
      </c>
      <c r="S6" s="32">
        <v>9577351.6100000013</v>
      </c>
      <c r="T6" s="32">
        <v>10308725.100000001</v>
      </c>
      <c r="U6" s="32">
        <v>10924791.779999999</v>
      </c>
      <c r="V6" s="32">
        <v>11413145.449999999</v>
      </c>
      <c r="W6" s="121">
        <v>12452265.099999998</v>
      </c>
      <c r="X6" s="121">
        <v>12884611.380000001</v>
      </c>
      <c r="Y6" s="121">
        <v>15998534.309999999</v>
      </c>
      <c r="Z6" s="69">
        <v>15424328.890000002</v>
      </c>
    </row>
    <row r="7" spans="1:26" s="76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2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9128.33</v>
      </c>
      <c r="W7" s="121">
        <v>0</v>
      </c>
      <c r="X7" s="121">
        <v>600</v>
      </c>
      <c r="Y7" s="121">
        <v>434.58</v>
      </c>
      <c r="Z7" s="69">
        <v>0</v>
      </c>
    </row>
    <row r="8" spans="1:26" s="76" customFormat="1" x14ac:dyDescent="0.25">
      <c r="A8" s="30" t="s">
        <v>10</v>
      </c>
      <c r="B8" s="31" t="s">
        <v>11</v>
      </c>
      <c r="C8" s="32">
        <v>0</v>
      </c>
      <c r="D8" s="32">
        <v>0</v>
      </c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0</v>
      </c>
      <c r="N8" s="69">
        <v>0</v>
      </c>
      <c r="O8" s="73">
        <v>0</v>
      </c>
      <c r="P8" s="32">
        <v>0</v>
      </c>
      <c r="Q8" s="32">
        <v>10467.77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</row>
    <row r="9" spans="1:26" s="76" customFormat="1" x14ac:dyDescent="0.25">
      <c r="A9" s="30" t="s">
        <v>12</v>
      </c>
      <c r="B9" s="31" t="s">
        <v>13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2</v>
      </c>
      <c r="J9" s="32">
        <v>0</v>
      </c>
      <c r="K9" s="121">
        <v>0</v>
      </c>
      <c r="L9" s="121">
        <v>1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2431.8199999999997</v>
      </c>
      <c r="V9" s="32">
        <v>0</v>
      </c>
      <c r="W9" s="121">
        <v>101696.37</v>
      </c>
      <c r="X9" s="121">
        <v>163713.06</v>
      </c>
      <c r="Y9" s="121">
        <v>0</v>
      </c>
      <c r="Z9" s="69">
        <v>0</v>
      </c>
    </row>
    <row r="10" spans="1:26" s="76" customFormat="1" x14ac:dyDescent="0.25">
      <c r="A10" s="30" t="s">
        <v>14</v>
      </c>
      <c r="B10" s="31" t="s">
        <v>15</v>
      </c>
      <c r="C10" s="32">
        <v>41</v>
      </c>
      <c r="D10" s="32">
        <v>38</v>
      </c>
      <c r="E10" s="32">
        <v>20</v>
      </c>
      <c r="F10" s="32">
        <v>14</v>
      </c>
      <c r="G10" s="32">
        <v>14</v>
      </c>
      <c r="H10" s="32">
        <v>12</v>
      </c>
      <c r="I10" s="32">
        <v>10</v>
      </c>
      <c r="J10" s="32">
        <v>9</v>
      </c>
      <c r="K10" s="121">
        <v>7</v>
      </c>
      <c r="L10" s="121">
        <v>17</v>
      </c>
      <c r="M10" s="121">
        <v>8</v>
      </c>
      <c r="N10" s="69">
        <v>6</v>
      </c>
      <c r="O10" s="73">
        <v>28950.129999999997</v>
      </c>
      <c r="P10" s="32">
        <v>85902.22</v>
      </c>
      <c r="Q10" s="32">
        <v>18513.469999999998</v>
      </c>
      <c r="R10" s="32">
        <v>17266.75</v>
      </c>
      <c r="S10" s="32">
        <v>73181.59</v>
      </c>
      <c r="T10" s="32">
        <v>41469.949999999997</v>
      </c>
      <c r="U10" s="32">
        <v>42064.79</v>
      </c>
      <c r="V10" s="32">
        <v>59204.939999999995</v>
      </c>
      <c r="W10" s="121">
        <v>59787.8</v>
      </c>
      <c r="X10" s="121">
        <v>218601.82</v>
      </c>
      <c r="Y10" s="121">
        <v>12887.24</v>
      </c>
      <c r="Z10" s="69">
        <v>138704.87</v>
      </c>
    </row>
    <row r="11" spans="1:26" s="76" customFormat="1" x14ac:dyDescent="0.25">
      <c r="A11" s="30" t="s">
        <v>16</v>
      </c>
      <c r="B11" s="31" t="s">
        <v>17</v>
      </c>
      <c r="C11" s="32">
        <v>355</v>
      </c>
      <c r="D11" s="32">
        <v>278</v>
      </c>
      <c r="E11" s="32">
        <v>244</v>
      </c>
      <c r="F11" s="32">
        <v>313</v>
      </c>
      <c r="G11" s="32">
        <v>356</v>
      </c>
      <c r="H11" s="32">
        <v>366</v>
      </c>
      <c r="I11" s="32">
        <v>302</v>
      </c>
      <c r="J11" s="32">
        <v>292</v>
      </c>
      <c r="K11" s="121">
        <v>382</v>
      </c>
      <c r="L11" s="121">
        <v>504</v>
      </c>
      <c r="M11" s="121">
        <v>452</v>
      </c>
      <c r="N11" s="69">
        <v>320</v>
      </c>
      <c r="O11" s="73">
        <v>3531593.26</v>
      </c>
      <c r="P11" s="32">
        <v>3838789.53</v>
      </c>
      <c r="Q11" s="32">
        <v>2496165.81</v>
      </c>
      <c r="R11" s="32">
        <v>1613958.4799999997</v>
      </c>
      <c r="S11" s="32">
        <v>1303031.5500000003</v>
      </c>
      <c r="T11" s="32">
        <v>2369581.0000000005</v>
      </c>
      <c r="U11" s="32">
        <v>5052086.7299999995</v>
      </c>
      <c r="V11" s="32">
        <v>3542486.9799999995</v>
      </c>
      <c r="W11" s="121">
        <v>5039863.5200000005</v>
      </c>
      <c r="X11" s="121">
        <v>6903731.3700000001</v>
      </c>
      <c r="Y11" s="121">
        <v>4695064.67</v>
      </c>
      <c r="Z11" s="69">
        <v>7509767.2799999993</v>
      </c>
    </row>
    <row r="12" spans="1:26" s="76" customFormat="1" x14ac:dyDescent="0.25">
      <c r="A12" s="30" t="s">
        <v>18</v>
      </c>
      <c r="B12" s="31" t="s">
        <v>19</v>
      </c>
      <c r="C12" s="32">
        <v>1169</v>
      </c>
      <c r="D12" s="32">
        <v>742</v>
      </c>
      <c r="E12" s="32">
        <v>723</v>
      </c>
      <c r="F12" s="32">
        <v>717</v>
      </c>
      <c r="G12" s="32">
        <v>751</v>
      </c>
      <c r="H12" s="32">
        <v>907</v>
      </c>
      <c r="I12" s="32">
        <v>630</v>
      </c>
      <c r="J12" s="32">
        <v>665</v>
      </c>
      <c r="K12" s="121">
        <v>678</v>
      </c>
      <c r="L12" s="121">
        <v>1082</v>
      </c>
      <c r="M12" s="121">
        <v>1077</v>
      </c>
      <c r="N12" s="69">
        <v>946</v>
      </c>
      <c r="O12" s="73">
        <v>24922503.100000001</v>
      </c>
      <c r="P12" s="32">
        <v>28610307.139999997</v>
      </c>
      <c r="Q12" s="32">
        <v>4319690.72</v>
      </c>
      <c r="R12" s="32">
        <v>3980138.7199999997</v>
      </c>
      <c r="S12" s="32">
        <v>2384175.79</v>
      </c>
      <c r="T12" s="32">
        <v>2305838.1500000004</v>
      </c>
      <c r="U12" s="32">
        <v>1594432.95</v>
      </c>
      <c r="V12" s="32">
        <v>2718311.2600000002</v>
      </c>
      <c r="W12" s="121">
        <v>10837164.25</v>
      </c>
      <c r="X12" s="121">
        <v>10429311.43</v>
      </c>
      <c r="Y12" s="121">
        <v>5791527.7100000009</v>
      </c>
      <c r="Z12" s="69">
        <v>2758483.9800000004</v>
      </c>
    </row>
    <row r="13" spans="1:26" s="76" customFormat="1" x14ac:dyDescent="0.25">
      <c r="A13" s="30" t="s">
        <v>20</v>
      </c>
      <c r="B13" s="31" t="s">
        <v>21</v>
      </c>
      <c r="C13" s="32">
        <v>8615</v>
      </c>
      <c r="D13" s="32">
        <v>9821</v>
      </c>
      <c r="E13" s="32">
        <v>11179</v>
      </c>
      <c r="F13" s="32">
        <v>12157</v>
      </c>
      <c r="G13" s="32">
        <v>13766</v>
      </c>
      <c r="H13" s="32">
        <v>14469</v>
      </c>
      <c r="I13" s="32">
        <v>14311</v>
      </c>
      <c r="J13" s="32">
        <v>15549</v>
      </c>
      <c r="K13" s="121">
        <v>17431</v>
      </c>
      <c r="L13" s="121">
        <v>17627</v>
      </c>
      <c r="M13" s="121">
        <v>19599</v>
      </c>
      <c r="N13" s="69">
        <v>20513</v>
      </c>
      <c r="O13" s="73">
        <v>27228604.419999998</v>
      </c>
      <c r="P13" s="32">
        <v>28410904.640000001</v>
      </c>
      <c r="Q13" s="32">
        <v>34544868.439999998</v>
      </c>
      <c r="R13" s="32">
        <v>35831182.890000001</v>
      </c>
      <c r="S13" s="32">
        <v>45186328.990000002</v>
      </c>
      <c r="T13" s="32">
        <v>42896615.229999997</v>
      </c>
      <c r="U13" s="32">
        <v>42627998.709999993</v>
      </c>
      <c r="V13" s="32">
        <v>45013910.889999993</v>
      </c>
      <c r="W13" s="121">
        <v>57168776.57</v>
      </c>
      <c r="X13" s="121">
        <v>62153007.68999999</v>
      </c>
      <c r="Y13" s="121">
        <v>67513136.840000004</v>
      </c>
      <c r="Z13" s="69">
        <v>76980883.409999996</v>
      </c>
    </row>
    <row r="14" spans="1:26" s="76" customFormat="1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1</v>
      </c>
      <c r="M14" s="121">
        <v>1</v>
      </c>
      <c r="N14" s="69">
        <v>1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33134.720000000001</v>
      </c>
      <c r="Y14" s="121">
        <v>815.7</v>
      </c>
      <c r="Z14" s="69">
        <v>2414</v>
      </c>
    </row>
    <row r="15" spans="1:26" s="76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0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</row>
    <row r="16" spans="1:26" s="76" customFormat="1" x14ac:dyDescent="0.25">
      <c r="A16" s="30" t="s">
        <v>26</v>
      </c>
      <c r="B16" s="31" t="s">
        <v>27</v>
      </c>
      <c r="C16" s="32">
        <v>34</v>
      </c>
      <c r="D16" s="32">
        <v>80</v>
      </c>
      <c r="E16" s="32">
        <v>90</v>
      </c>
      <c r="F16" s="32">
        <v>67</v>
      </c>
      <c r="G16" s="32">
        <v>95</v>
      </c>
      <c r="H16" s="32">
        <v>161</v>
      </c>
      <c r="I16" s="32">
        <v>196</v>
      </c>
      <c r="J16" s="32">
        <v>189</v>
      </c>
      <c r="K16" s="121">
        <v>248</v>
      </c>
      <c r="L16" s="121">
        <v>379</v>
      </c>
      <c r="M16" s="121">
        <v>324</v>
      </c>
      <c r="N16" s="69">
        <v>287</v>
      </c>
      <c r="O16" s="73">
        <v>74881.930000000008</v>
      </c>
      <c r="P16" s="32">
        <v>95350.51</v>
      </c>
      <c r="Q16" s="32">
        <v>138511.80000000002</v>
      </c>
      <c r="R16" s="32">
        <v>251920.84</v>
      </c>
      <c r="S16" s="32">
        <v>229281.96000000005</v>
      </c>
      <c r="T16" s="32">
        <v>355513.09</v>
      </c>
      <c r="U16" s="32">
        <v>208925.97</v>
      </c>
      <c r="V16" s="32">
        <v>622739.4</v>
      </c>
      <c r="W16" s="121">
        <v>351299.60000000003</v>
      </c>
      <c r="X16" s="121">
        <v>446722.35000000003</v>
      </c>
      <c r="Y16" s="121">
        <v>470475.67999999993</v>
      </c>
      <c r="Z16" s="69">
        <v>331517.33</v>
      </c>
    </row>
    <row r="17" spans="1:26" s="76" customFormat="1" x14ac:dyDescent="0.25">
      <c r="A17" s="30" t="s">
        <v>28</v>
      </c>
      <c r="B17" s="31" t="s">
        <v>29</v>
      </c>
      <c r="C17" s="32">
        <v>0</v>
      </c>
      <c r="D17" s="32">
        <v>1</v>
      </c>
      <c r="E17" s="32">
        <v>1</v>
      </c>
      <c r="F17" s="32">
        <v>1</v>
      </c>
      <c r="G17" s="32">
        <v>3</v>
      </c>
      <c r="H17" s="32">
        <v>18</v>
      </c>
      <c r="I17" s="32">
        <v>70</v>
      </c>
      <c r="J17" s="32">
        <v>104</v>
      </c>
      <c r="K17" s="121">
        <v>126</v>
      </c>
      <c r="L17" s="121">
        <v>128</v>
      </c>
      <c r="M17" s="121">
        <v>147</v>
      </c>
      <c r="N17" s="69">
        <v>87</v>
      </c>
      <c r="O17" s="73">
        <v>0</v>
      </c>
      <c r="P17" s="32">
        <v>644.88</v>
      </c>
      <c r="Q17" s="32">
        <v>1059.03</v>
      </c>
      <c r="R17" s="32">
        <v>1450.98</v>
      </c>
      <c r="S17" s="32">
        <v>7935.58</v>
      </c>
      <c r="T17" s="32">
        <v>49709.64</v>
      </c>
      <c r="U17" s="32">
        <v>215193.16000000003</v>
      </c>
      <c r="V17" s="32">
        <v>622419.28</v>
      </c>
      <c r="W17" s="121">
        <v>459761.05</v>
      </c>
      <c r="X17" s="121">
        <v>637151.43999999994</v>
      </c>
      <c r="Y17" s="121">
        <v>2262079.15</v>
      </c>
      <c r="Z17" s="69">
        <v>669125.97</v>
      </c>
    </row>
    <row r="18" spans="1:26" s="76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860.81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</row>
    <row r="19" spans="1:26" s="76" customFormat="1" x14ac:dyDescent="0.25">
      <c r="A19" s="30" t="s">
        <v>32</v>
      </c>
      <c r="B19" s="31" t="s">
        <v>33</v>
      </c>
      <c r="C19" s="32">
        <v>0</v>
      </c>
      <c r="D19" s="32">
        <v>2</v>
      </c>
      <c r="E19" s="32">
        <v>17</v>
      </c>
      <c r="F19" s="32">
        <v>47</v>
      </c>
      <c r="G19" s="32">
        <v>67</v>
      </c>
      <c r="H19" s="32">
        <v>59</v>
      </c>
      <c r="I19" s="32">
        <v>88</v>
      </c>
      <c r="J19" s="32">
        <v>127</v>
      </c>
      <c r="K19" s="121">
        <v>89</v>
      </c>
      <c r="L19" s="121">
        <v>70</v>
      </c>
      <c r="M19" s="121">
        <v>102</v>
      </c>
      <c r="N19" s="69">
        <v>237</v>
      </c>
      <c r="O19" s="73">
        <v>0</v>
      </c>
      <c r="P19" s="32">
        <v>269898.7</v>
      </c>
      <c r="Q19" s="32">
        <v>27490.61</v>
      </c>
      <c r="R19" s="32">
        <v>35559.19</v>
      </c>
      <c r="S19" s="32">
        <v>52163.22</v>
      </c>
      <c r="T19" s="32">
        <v>150879.94</v>
      </c>
      <c r="U19" s="32">
        <v>308459.07</v>
      </c>
      <c r="V19" s="32">
        <v>148908.18</v>
      </c>
      <c r="W19" s="121">
        <v>102356.81</v>
      </c>
      <c r="X19" s="121">
        <v>44755.490000000005</v>
      </c>
      <c r="Y19" s="121">
        <v>44925.960000000006</v>
      </c>
      <c r="Z19" s="69">
        <v>83711.600000000006</v>
      </c>
    </row>
    <row r="20" spans="1:26" s="76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</row>
    <row r="21" spans="1:26" s="76" customFormat="1" x14ac:dyDescent="0.25">
      <c r="A21" s="30" t="s">
        <v>36</v>
      </c>
      <c r="B21" s="31" t="s">
        <v>37</v>
      </c>
      <c r="C21" s="32">
        <v>5</v>
      </c>
      <c r="D21" s="32">
        <v>7</v>
      </c>
      <c r="E21" s="32">
        <v>2</v>
      </c>
      <c r="F21" s="32">
        <v>9</v>
      </c>
      <c r="G21" s="32">
        <v>17</v>
      </c>
      <c r="H21" s="32">
        <v>19</v>
      </c>
      <c r="I21" s="32">
        <v>21</v>
      </c>
      <c r="J21" s="32">
        <v>23</v>
      </c>
      <c r="K21" s="121">
        <v>22</v>
      </c>
      <c r="L21" s="121">
        <v>43</v>
      </c>
      <c r="M21" s="121">
        <v>198</v>
      </c>
      <c r="N21" s="69">
        <v>169</v>
      </c>
      <c r="O21" s="73">
        <v>1780.05</v>
      </c>
      <c r="P21" s="32">
        <v>3220.14</v>
      </c>
      <c r="Q21" s="32">
        <v>1662.45</v>
      </c>
      <c r="R21" s="32">
        <v>3529.2999999999997</v>
      </c>
      <c r="S21" s="32">
        <v>4280.01</v>
      </c>
      <c r="T21" s="32">
        <v>4117.29</v>
      </c>
      <c r="U21" s="32">
        <v>6168.5</v>
      </c>
      <c r="V21" s="32">
        <v>6260.079999999999</v>
      </c>
      <c r="W21" s="121">
        <v>4500.29</v>
      </c>
      <c r="X21" s="121">
        <v>13226.45</v>
      </c>
      <c r="Y21" s="121">
        <v>111615.7</v>
      </c>
      <c r="Z21" s="69">
        <v>69979.63</v>
      </c>
    </row>
    <row r="22" spans="1:26" s="76" customFormat="1" x14ac:dyDescent="0.25">
      <c r="A22" s="35"/>
      <c r="B22" s="36" t="s">
        <v>114</v>
      </c>
      <c r="C22" s="37">
        <v>19804</v>
      </c>
      <c r="D22" s="37">
        <v>20942</v>
      </c>
      <c r="E22" s="37">
        <v>21726</v>
      </c>
      <c r="F22" s="37">
        <v>23228</v>
      </c>
      <c r="G22" s="37">
        <v>26930</v>
      </c>
      <c r="H22" s="37">
        <v>28415</v>
      </c>
      <c r="I22" s="37">
        <v>26594</v>
      </c>
      <c r="J22" s="37">
        <v>29345</v>
      </c>
      <c r="K22" s="122">
        <v>31704</v>
      </c>
      <c r="L22" s="122">
        <v>33481</v>
      </c>
      <c r="M22" s="122">
        <v>36497</v>
      </c>
      <c r="N22" s="70">
        <v>36535</v>
      </c>
      <c r="O22" s="74">
        <v>69010457.890000001</v>
      </c>
      <c r="P22" s="37">
        <v>74289753</v>
      </c>
      <c r="Q22" s="37">
        <v>53705660</v>
      </c>
      <c r="R22" s="37">
        <v>55850175.07</v>
      </c>
      <c r="S22" s="37">
        <v>65304124.480000004</v>
      </c>
      <c r="T22" s="37">
        <v>65285141.700000003</v>
      </c>
      <c r="U22" s="37">
        <v>68269406.259999976</v>
      </c>
      <c r="V22" s="37">
        <v>72437124.24000001</v>
      </c>
      <c r="W22" s="122">
        <v>94551992.720000014</v>
      </c>
      <c r="X22" s="122">
        <v>102110829.65000001</v>
      </c>
      <c r="Y22" s="122">
        <v>105556262.20999998</v>
      </c>
      <c r="Z22" s="70">
        <v>112719653.26999998</v>
      </c>
    </row>
    <row r="23" spans="1:26" s="76" customFormat="1" x14ac:dyDescent="0.25">
      <c r="A23" s="30" t="s">
        <v>38</v>
      </c>
      <c r="B23" s="31" t="s">
        <v>39</v>
      </c>
      <c r="C23" s="32">
        <v>885</v>
      </c>
      <c r="D23" s="32">
        <v>1172</v>
      </c>
      <c r="E23" s="32">
        <v>1214</v>
      </c>
      <c r="F23" s="32">
        <v>1211</v>
      </c>
      <c r="G23" s="32">
        <v>1289</v>
      </c>
      <c r="H23" s="32">
        <v>1096</v>
      </c>
      <c r="I23" s="32">
        <v>1380</v>
      </c>
      <c r="J23" s="32">
        <v>1615</v>
      </c>
      <c r="K23" s="121">
        <v>1750</v>
      </c>
      <c r="L23" s="121">
        <v>1948</v>
      </c>
      <c r="M23" s="121">
        <v>1822</v>
      </c>
      <c r="N23" s="69">
        <v>2064</v>
      </c>
      <c r="O23" s="73">
        <v>3639196.69</v>
      </c>
      <c r="P23" s="32">
        <v>5577215.5700000003</v>
      </c>
      <c r="Q23" s="32">
        <v>6607204.9100000001</v>
      </c>
      <c r="R23" s="32">
        <v>7026007.7200000007</v>
      </c>
      <c r="S23" s="32">
        <v>6523875.0300000003</v>
      </c>
      <c r="T23" s="32">
        <v>6665206.3499999996</v>
      </c>
      <c r="U23" s="32">
        <v>8910633.8100000005</v>
      </c>
      <c r="V23" s="32">
        <v>11109989.530000001</v>
      </c>
      <c r="W23" s="121">
        <v>13970265.32</v>
      </c>
      <c r="X23" s="121">
        <v>15722239.52</v>
      </c>
      <c r="Y23" s="121">
        <v>15071055.790000001</v>
      </c>
      <c r="Z23" s="69">
        <v>18350105.190000001</v>
      </c>
    </row>
    <row r="24" spans="1:26" s="76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2</v>
      </c>
      <c r="K24" s="121">
        <v>4</v>
      </c>
      <c r="L24" s="121">
        <v>4</v>
      </c>
      <c r="M24" s="121">
        <v>4</v>
      </c>
      <c r="N24" s="69">
        <v>7</v>
      </c>
      <c r="O24" s="73">
        <v>0</v>
      </c>
      <c r="P24" s="32">
        <v>0</v>
      </c>
      <c r="Q24" s="32">
        <v>0</v>
      </c>
      <c r="R24" s="32">
        <v>220.69</v>
      </c>
      <c r="S24" s="32">
        <v>2648.28</v>
      </c>
      <c r="T24" s="32">
        <v>2992.15</v>
      </c>
      <c r="U24" s="32">
        <v>16284.99</v>
      </c>
      <c r="V24" s="32">
        <v>28644.899999999998</v>
      </c>
      <c r="W24" s="121">
        <v>35332.89</v>
      </c>
      <c r="X24" s="121">
        <v>35990.58</v>
      </c>
      <c r="Y24" s="121">
        <v>38267.46</v>
      </c>
      <c r="Z24" s="69">
        <v>39849.129999999997</v>
      </c>
    </row>
    <row r="25" spans="1:26" s="76" customFormat="1" x14ac:dyDescent="0.25">
      <c r="A25" s="30" t="s">
        <v>42</v>
      </c>
      <c r="B25" s="31" t="s">
        <v>43</v>
      </c>
      <c r="C25" s="32">
        <v>294</v>
      </c>
      <c r="D25" s="32">
        <v>341</v>
      </c>
      <c r="E25" s="32">
        <v>436</v>
      </c>
      <c r="F25" s="32">
        <v>387</v>
      </c>
      <c r="G25" s="32">
        <v>468</v>
      </c>
      <c r="H25" s="32">
        <v>470</v>
      </c>
      <c r="I25" s="32">
        <v>433</v>
      </c>
      <c r="J25" s="32">
        <v>481</v>
      </c>
      <c r="K25" s="121">
        <v>512</v>
      </c>
      <c r="L25" s="121">
        <v>524</v>
      </c>
      <c r="M25" s="121">
        <v>561</v>
      </c>
      <c r="N25" s="69">
        <v>537</v>
      </c>
      <c r="O25" s="73">
        <v>623785.99</v>
      </c>
      <c r="P25" s="32">
        <v>713245.65</v>
      </c>
      <c r="Q25" s="32">
        <v>1017891.0800000001</v>
      </c>
      <c r="R25" s="32">
        <v>737162.65999999968</v>
      </c>
      <c r="S25" s="32">
        <v>1035810.6399999999</v>
      </c>
      <c r="T25" s="32">
        <v>1271639.17</v>
      </c>
      <c r="U25" s="32">
        <v>1036487.5800000001</v>
      </c>
      <c r="V25" s="32">
        <v>1216493.1100000001</v>
      </c>
      <c r="W25" s="121">
        <v>1251602.68</v>
      </c>
      <c r="X25" s="121">
        <v>1264423.3799999999</v>
      </c>
      <c r="Y25" s="121">
        <v>1374933.26</v>
      </c>
      <c r="Z25" s="69">
        <v>1313068.4099999999</v>
      </c>
    </row>
    <row r="26" spans="1:26" s="76" customFormat="1" x14ac:dyDescent="0.25">
      <c r="A26" s="30" t="s">
        <v>44</v>
      </c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</row>
    <row r="27" spans="1:26" s="76" customFormat="1" x14ac:dyDescent="0.25">
      <c r="A27" s="35"/>
      <c r="B27" s="36" t="s">
        <v>115</v>
      </c>
      <c r="C27" s="37">
        <v>1179</v>
      </c>
      <c r="D27" s="37">
        <v>1513</v>
      </c>
      <c r="E27" s="37">
        <v>1650</v>
      </c>
      <c r="F27" s="37">
        <v>1598</v>
      </c>
      <c r="G27" s="37">
        <v>1757</v>
      </c>
      <c r="H27" s="37">
        <v>1566</v>
      </c>
      <c r="I27" s="37">
        <v>1813</v>
      </c>
      <c r="J27" s="37">
        <v>2098</v>
      </c>
      <c r="K27" s="122">
        <v>2266</v>
      </c>
      <c r="L27" s="122">
        <v>2476</v>
      </c>
      <c r="M27" s="122">
        <v>2387</v>
      </c>
      <c r="N27" s="70">
        <v>2608</v>
      </c>
      <c r="O27" s="74">
        <v>4262982.68</v>
      </c>
      <c r="P27" s="37">
        <v>6290461.2200000007</v>
      </c>
      <c r="Q27" s="37">
        <v>7625095.9900000002</v>
      </c>
      <c r="R27" s="37">
        <v>7763391.0700000003</v>
      </c>
      <c r="S27" s="37">
        <v>7562333.9500000002</v>
      </c>
      <c r="T27" s="37">
        <v>7939837</v>
      </c>
      <c r="U27" s="37">
        <v>9963406.3800000008</v>
      </c>
      <c r="V27" s="37">
        <v>12355127.540000001</v>
      </c>
      <c r="W27" s="122">
        <v>15257200.889999999</v>
      </c>
      <c r="X27" s="122">
        <v>17022653.48</v>
      </c>
      <c r="Y27" s="122">
        <v>16484256.51</v>
      </c>
      <c r="Z27" s="70">
        <v>19703022.73</v>
      </c>
    </row>
    <row r="28" spans="1:26" s="76" customFormat="1" x14ac:dyDescent="0.25">
      <c r="A28" s="35"/>
      <c r="B28" s="63" t="s">
        <v>99</v>
      </c>
      <c r="C28" s="37">
        <v>20983</v>
      </c>
      <c r="D28" s="37">
        <v>22455</v>
      </c>
      <c r="E28" s="37">
        <v>23376</v>
      </c>
      <c r="F28" s="37">
        <v>24826</v>
      </c>
      <c r="G28" s="37">
        <v>28687</v>
      </c>
      <c r="H28" s="37">
        <v>29981</v>
      </c>
      <c r="I28" s="37">
        <v>28407</v>
      </c>
      <c r="J28" s="37">
        <v>31443</v>
      </c>
      <c r="K28" s="122">
        <v>33970</v>
      </c>
      <c r="L28" s="122">
        <v>35957</v>
      </c>
      <c r="M28" s="122">
        <v>38884</v>
      </c>
      <c r="N28" s="70">
        <v>39143</v>
      </c>
      <c r="O28" s="74">
        <v>73273440.569999993</v>
      </c>
      <c r="P28" s="37">
        <v>80580214.219999999</v>
      </c>
      <c r="Q28" s="37">
        <v>61330756</v>
      </c>
      <c r="R28" s="37">
        <v>63613566.140000001</v>
      </c>
      <c r="S28" s="37">
        <v>72866458.430000007</v>
      </c>
      <c r="T28" s="37">
        <v>73224979.370000005</v>
      </c>
      <c r="U28" s="37">
        <v>78232812</v>
      </c>
      <c r="V28" s="37">
        <v>84792251.780000016</v>
      </c>
      <c r="W28" s="122">
        <v>109809193.61000003</v>
      </c>
      <c r="X28" s="122">
        <v>119133483.13</v>
      </c>
      <c r="Y28" s="122">
        <v>122040518.72</v>
      </c>
      <c r="Z28" s="70">
        <v>132422676</v>
      </c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03F0-0D1F-430F-AF4D-363F54255251}">
  <dimension ref="A1:F151"/>
  <sheetViews>
    <sheetView topLeftCell="A130" workbookViewId="0">
      <selection activeCell="I151" sqref="I151"/>
    </sheetView>
  </sheetViews>
  <sheetFormatPr defaultRowHeight="15" x14ac:dyDescent="0.25"/>
  <cols>
    <col min="1" max="1" width="13.42578125" customWidth="1"/>
    <col min="2" max="2" width="37.7109375" customWidth="1"/>
    <col min="3" max="3" width="13.7109375" customWidth="1"/>
    <col min="4" max="4" width="13" customWidth="1"/>
    <col min="5" max="5" width="13.7109375" customWidth="1"/>
    <col min="6" max="6" width="13" customWidth="1"/>
  </cols>
  <sheetData>
    <row r="1" spans="1:6" x14ac:dyDescent="0.25">
      <c r="A1" s="171" t="s">
        <v>388</v>
      </c>
      <c r="B1" s="171"/>
      <c r="C1" s="171"/>
      <c r="D1" s="171"/>
    </row>
    <row r="2" spans="1:6" ht="36" customHeight="1" x14ac:dyDescent="0.25">
      <c r="A2" s="181" t="s">
        <v>140</v>
      </c>
      <c r="B2" s="181" t="s">
        <v>141</v>
      </c>
      <c r="C2" s="137" t="s">
        <v>124</v>
      </c>
      <c r="D2" s="137" t="s">
        <v>138</v>
      </c>
      <c r="E2" s="137" t="s">
        <v>124</v>
      </c>
      <c r="F2" s="137" t="s">
        <v>138</v>
      </c>
    </row>
    <row r="3" spans="1:6" ht="12" customHeight="1" x14ac:dyDescent="0.25">
      <c r="A3" s="182"/>
      <c r="B3" s="182"/>
      <c r="C3" s="143">
        <v>2024</v>
      </c>
      <c r="D3" s="143">
        <v>2024</v>
      </c>
      <c r="E3" s="143">
        <v>2025</v>
      </c>
      <c r="F3" s="143">
        <v>2025</v>
      </c>
    </row>
    <row r="4" spans="1:6" ht="25.5" x14ac:dyDescent="0.25">
      <c r="A4" s="125" t="s">
        <v>142</v>
      </c>
      <c r="B4" s="126" t="s">
        <v>143</v>
      </c>
      <c r="C4" s="127">
        <v>3781</v>
      </c>
      <c r="D4" s="134">
        <v>4178289.16</v>
      </c>
      <c r="E4" s="127">
        <v>3231</v>
      </c>
      <c r="F4" s="134">
        <v>3620157.72</v>
      </c>
    </row>
    <row r="5" spans="1:6" ht="38.25" x14ac:dyDescent="0.25">
      <c r="A5" s="125" t="s">
        <v>144</v>
      </c>
      <c r="B5" s="126" t="s">
        <v>145</v>
      </c>
      <c r="C5" s="127">
        <v>260</v>
      </c>
      <c r="D5" s="134">
        <v>94613.98</v>
      </c>
      <c r="E5" s="127">
        <v>223</v>
      </c>
      <c r="F5" s="134">
        <v>85261.17</v>
      </c>
    </row>
    <row r="6" spans="1:6" ht="25.5" x14ac:dyDescent="0.25">
      <c r="A6" s="125" t="s">
        <v>146</v>
      </c>
      <c r="B6" s="126" t="s">
        <v>147</v>
      </c>
      <c r="C6" s="127">
        <v>1470</v>
      </c>
      <c r="D6" s="134">
        <v>383663.74</v>
      </c>
      <c r="E6" s="127">
        <v>1302</v>
      </c>
      <c r="F6" s="134">
        <v>330481.59999999998</v>
      </c>
    </row>
    <row r="7" spans="1:6" ht="25.5" x14ac:dyDescent="0.25">
      <c r="A7" s="125" t="s">
        <v>148</v>
      </c>
      <c r="B7" s="126" t="s">
        <v>149</v>
      </c>
      <c r="C7" s="127">
        <v>10</v>
      </c>
      <c r="D7" s="134">
        <v>3891.38</v>
      </c>
      <c r="E7" s="127">
        <v>2</v>
      </c>
      <c r="F7" s="134">
        <v>35.369999999999997</v>
      </c>
    </row>
    <row r="8" spans="1:6" ht="25.5" x14ac:dyDescent="0.25">
      <c r="A8" s="125" t="s">
        <v>150</v>
      </c>
      <c r="B8" s="126" t="s">
        <v>151</v>
      </c>
      <c r="C8" s="127">
        <v>10</v>
      </c>
      <c r="D8" s="134">
        <v>2022</v>
      </c>
      <c r="E8" s="127">
        <v>13</v>
      </c>
      <c r="F8" s="134">
        <v>3945.13</v>
      </c>
    </row>
    <row r="9" spans="1:6" ht="25.5" x14ac:dyDescent="0.25">
      <c r="A9" s="125" t="s">
        <v>152</v>
      </c>
      <c r="B9" s="126" t="s">
        <v>153</v>
      </c>
      <c r="C9" s="127">
        <v>137</v>
      </c>
      <c r="D9" s="134">
        <v>230397.36</v>
      </c>
      <c r="E9" s="127">
        <v>232</v>
      </c>
      <c r="F9" s="134">
        <v>394460.4</v>
      </c>
    </row>
    <row r="10" spans="1:6" ht="25.5" x14ac:dyDescent="0.25">
      <c r="A10" s="125" t="s">
        <v>154</v>
      </c>
      <c r="B10" s="126" t="s">
        <v>155</v>
      </c>
      <c r="C10" s="127">
        <v>4</v>
      </c>
      <c r="D10" s="134">
        <v>450</v>
      </c>
      <c r="E10" s="127">
        <v>0</v>
      </c>
      <c r="F10" s="134">
        <v>0</v>
      </c>
    </row>
    <row r="11" spans="1:6" ht="25.5" x14ac:dyDescent="0.25">
      <c r="A11" s="125" t="s">
        <v>156</v>
      </c>
      <c r="B11" s="126" t="s">
        <v>157</v>
      </c>
      <c r="C11" s="127">
        <v>8</v>
      </c>
      <c r="D11" s="134">
        <v>9613.99</v>
      </c>
      <c r="E11" s="127">
        <v>10</v>
      </c>
      <c r="F11" s="134">
        <v>9000</v>
      </c>
    </row>
    <row r="12" spans="1:6" x14ac:dyDescent="0.25">
      <c r="A12" s="125" t="s">
        <v>158</v>
      </c>
      <c r="B12" s="126" t="s">
        <v>159</v>
      </c>
      <c r="C12" s="127">
        <v>768</v>
      </c>
      <c r="D12" s="134">
        <v>2726778.79</v>
      </c>
      <c r="E12" s="127">
        <v>863</v>
      </c>
      <c r="F12" s="134">
        <v>3009463.26</v>
      </c>
    </row>
    <row r="13" spans="1:6" x14ac:dyDescent="0.25">
      <c r="A13" s="128" t="s">
        <v>2</v>
      </c>
      <c r="B13" s="129" t="s">
        <v>3</v>
      </c>
      <c r="C13" s="130">
        <v>6448</v>
      </c>
      <c r="D13" s="135">
        <v>7629720.4000000004</v>
      </c>
      <c r="E13" s="130">
        <v>5876</v>
      </c>
      <c r="F13" s="135">
        <v>7452804.6500000004</v>
      </c>
    </row>
    <row r="14" spans="1:6" x14ac:dyDescent="0.25">
      <c r="A14" s="125" t="s">
        <v>160</v>
      </c>
      <c r="B14" s="126" t="s">
        <v>161</v>
      </c>
      <c r="C14" s="127">
        <v>216</v>
      </c>
      <c r="D14" s="134">
        <v>187432.2</v>
      </c>
      <c r="E14" s="127">
        <v>96</v>
      </c>
      <c r="F14" s="134">
        <v>94678.53</v>
      </c>
    </row>
    <row r="15" spans="1:6" x14ac:dyDescent="0.25">
      <c r="A15" s="125" t="s">
        <v>162</v>
      </c>
      <c r="B15" s="126" t="s">
        <v>163</v>
      </c>
      <c r="C15" s="127">
        <v>1021</v>
      </c>
      <c r="D15" s="134">
        <v>792579.89</v>
      </c>
      <c r="E15" s="127">
        <v>953</v>
      </c>
      <c r="F15" s="134">
        <v>734233.98</v>
      </c>
    </row>
    <row r="16" spans="1:6" x14ac:dyDescent="0.25">
      <c r="A16" s="125" t="s">
        <v>164</v>
      </c>
      <c r="B16" s="126" t="s">
        <v>165</v>
      </c>
      <c r="C16" s="127">
        <v>165</v>
      </c>
      <c r="D16" s="134">
        <v>40082.18</v>
      </c>
      <c r="E16" s="127">
        <v>120</v>
      </c>
      <c r="F16" s="134">
        <v>37689.300000000003</v>
      </c>
    </row>
    <row r="17" spans="1:6" x14ac:dyDescent="0.25">
      <c r="A17" s="125" t="s">
        <v>166</v>
      </c>
      <c r="B17" s="126" t="s">
        <v>167</v>
      </c>
      <c r="C17" s="127">
        <v>8</v>
      </c>
      <c r="D17" s="134">
        <v>4950</v>
      </c>
      <c r="E17" s="127">
        <v>532</v>
      </c>
      <c r="F17" s="134">
        <v>431329.85</v>
      </c>
    </row>
    <row r="18" spans="1:6" x14ac:dyDescent="0.25">
      <c r="A18" s="128" t="s">
        <v>4</v>
      </c>
      <c r="B18" s="129" t="s">
        <v>5</v>
      </c>
      <c r="C18" s="130">
        <v>1410</v>
      </c>
      <c r="D18" s="135">
        <v>1025044.27</v>
      </c>
      <c r="E18" s="130">
        <v>1701</v>
      </c>
      <c r="F18" s="135">
        <v>1297931.6599999999</v>
      </c>
    </row>
    <row r="19" spans="1:6" ht="25.5" x14ac:dyDescent="0.25">
      <c r="A19" s="125" t="s">
        <v>168</v>
      </c>
      <c r="B19" s="126" t="s">
        <v>169</v>
      </c>
      <c r="C19" s="127">
        <v>6716</v>
      </c>
      <c r="D19" s="134">
        <v>15975664.539999999</v>
      </c>
      <c r="E19" s="127">
        <v>6383</v>
      </c>
      <c r="F19" s="134">
        <v>15392289.640000001</v>
      </c>
    </row>
    <row r="20" spans="1:6" ht="25.5" x14ac:dyDescent="0.25">
      <c r="A20" s="125" t="s">
        <v>170</v>
      </c>
      <c r="B20" s="126" t="s">
        <v>171</v>
      </c>
      <c r="C20" s="127">
        <v>10</v>
      </c>
      <c r="D20" s="134">
        <v>15869.77</v>
      </c>
      <c r="E20" s="127">
        <v>9</v>
      </c>
      <c r="F20" s="134">
        <v>32039.25</v>
      </c>
    </row>
    <row r="21" spans="1:6" ht="38.25" x14ac:dyDescent="0.25">
      <c r="A21" s="125" t="s">
        <v>172</v>
      </c>
      <c r="B21" s="126" t="s">
        <v>173</v>
      </c>
      <c r="C21" s="127">
        <v>3</v>
      </c>
      <c r="D21" s="134">
        <v>7000</v>
      </c>
      <c r="E21" s="127">
        <v>0</v>
      </c>
      <c r="F21" s="134">
        <v>0</v>
      </c>
    </row>
    <row r="22" spans="1:6" ht="25.5" x14ac:dyDescent="0.25">
      <c r="A22" s="128" t="s">
        <v>6</v>
      </c>
      <c r="B22" s="129" t="s">
        <v>174</v>
      </c>
      <c r="C22" s="130">
        <v>6729</v>
      </c>
      <c r="D22" s="135">
        <v>15998534.310000001</v>
      </c>
      <c r="E22" s="130">
        <v>6392</v>
      </c>
      <c r="F22" s="135">
        <v>15424328.890000001</v>
      </c>
    </row>
    <row r="23" spans="1:6" x14ac:dyDescent="0.25">
      <c r="A23" s="125" t="s">
        <v>175</v>
      </c>
      <c r="B23" s="126" t="s">
        <v>176</v>
      </c>
      <c r="C23" s="127">
        <v>1</v>
      </c>
      <c r="D23" s="134">
        <v>76.680000000000007</v>
      </c>
      <c r="E23" s="127">
        <v>0</v>
      </c>
      <c r="F23" s="134">
        <v>0</v>
      </c>
    </row>
    <row r="24" spans="1:6" x14ac:dyDescent="0.25">
      <c r="A24" s="125" t="s">
        <v>177</v>
      </c>
      <c r="B24" s="126" t="s">
        <v>178</v>
      </c>
      <c r="C24" s="127">
        <v>1</v>
      </c>
      <c r="D24" s="134">
        <v>357.9</v>
      </c>
      <c r="E24" s="127">
        <v>0</v>
      </c>
      <c r="F24" s="134">
        <v>0</v>
      </c>
    </row>
    <row r="25" spans="1:6" x14ac:dyDescent="0.25">
      <c r="A25" s="128" t="s">
        <v>8</v>
      </c>
      <c r="B25" s="129" t="s">
        <v>9</v>
      </c>
      <c r="C25" s="130">
        <v>2</v>
      </c>
      <c r="D25" s="135">
        <v>434.58</v>
      </c>
      <c r="E25" s="130">
        <v>0</v>
      </c>
      <c r="F25" s="135">
        <v>0</v>
      </c>
    </row>
    <row r="26" spans="1:6" x14ac:dyDescent="0.25">
      <c r="A26" s="125" t="s">
        <v>179</v>
      </c>
      <c r="B26" s="126" t="s">
        <v>180</v>
      </c>
      <c r="C26" s="127">
        <v>0</v>
      </c>
      <c r="D26" s="134">
        <v>0</v>
      </c>
      <c r="E26" s="127">
        <v>0</v>
      </c>
      <c r="F26" s="134">
        <v>0</v>
      </c>
    </row>
    <row r="27" spans="1:6" x14ac:dyDescent="0.25">
      <c r="A27" s="125" t="s">
        <v>181</v>
      </c>
      <c r="B27" s="126" t="s">
        <v>182</v>
      </c>
      <c r="C27" s="127">
        <v>0</v>
      </c>
      <c r="D27" s="134">
        <v>0</v>
      </c>
      <c r="E27" s="127">
        <v>0</v>
      </c>
      <c r="F27" s="134">
        <v>0</v>
      </c>
    </row>
    <row r="28" spans="1:6" x14ac:dyDescent="0.25">
      <c r="A28" s="128" t="s">
        <v>10</v>
      </c>
      <c r="B28" s="129" t="s">
        <v>11</v>
      </c>
      <c r="C28" s="130">
        <v>0</v>
      </c>
      <c r="D28" s="135">
        <v>0</v>
      </c>
      <c r="E28" s="130">
        <v>0</v>
      </c>
      <c r="F28" s="135">
        <v>0</v>
      </c>
    </row>
    <row r="29" spans="1:6" ht="25.5" x14ac:dyDescent="0.25">
      <c r="A29" s="125" t="s">
        <v>183</v>
      </c>
      <c r="B29" s="126" t="s">
        <v>184</v>
      </c>
      <c r="C29" s="127">
        <v>0</v>
      </c>
      <c r="D29" s="134">
        <v>0</v>
      </c>
      <c r="E29" s="127">
        <v>0</v>
      </c>
      <c r="F29" s="134">
        <v>0</v>
      </c>
    </row>
    <row r="30" spans="1:6" ht="25.5" x14ac:dyDescent="0.25">
      <c r="A30" s="125" t="s">
        <v>185</v>
      </c>
      <c r="B30" s="126" t="s">
        <v>186</v>
      </c>
      <c r="C30" s="127">
        <v>0</v>
      </c>
      <c r="D30" s="134">
        <v>0</v>
      </c>
      <c r="E30" s="127">
        <v>0</v>
      </c>
      <c r="F30" s="134">
        <v>0</v>
      </c>
    </row>
    <row r="31" spans="1:6" ht="25.5" x14ac:dyDescent="0.25">
      <c r="A31" s="125" t="s">
        <v>187</v>
      </c>
      <c r="B31" s="126" t="s">
        <v>188</v>
      </c>
      <c r="C31" s="127">
        <v>0</v>
      </c>
      <c r="D31" s="134">
        <v>0</v>
      </c>
      <c r="E31" s="127">
        <v>0</v>
      </c>
      <c r="F31" s="134">
        <v>0</v>
      </c>
    </row>
    <row r="32" spans="1:6" x14ac:dyDescent="0.25">
      <c r="A32" s="125" t="s">
        <v>189</v>
      </c>
      <c r="B32" s="126" t="s">
        <v>190</v>
      </c>
      <c r="C32" s="127">
        <v>0</v>
      </c>
      <c r="D32" s="134">
        <v>0</v>
      </c>
      <c r="E32" s="127">
        <v>0</v>
      </c>
      <c r="F32" s="134">
        <v>0</v>
      </c>
    </row>
    <row r="33" spans="1:6" x14ac:dyDescent="0.25">
      <c r="A33" s="125" t="s">
        <v>191</v>
      </c>
      <c r="B33" s="126" t="s">
        <v>192</v>
      </c>
      <c r="C33" s="127">
        <v>0</v>
      </c>
      <c r="D33" s="134">
        <v>0</v>
      </c>
      <c r="E33" s="127">
        <v>0</v>
      </c>
      <c r="F33" s="134">
        <v>0</v>
      </c>
    </row>
    <row r="34" spans="1:6" x14ac:dyDescent="0.25">
      <c r="A34" s="128" t="s">
        <v>12</v>
      </c>
      <c r="B34" s="129" t="s">
        <v>13</v>
      </c>
      <c r="C34" s="130">
        <v>0</v>
      </c>
      <c r="D34" s="135">
        <v>0</v>
      </c>
      <c r="E34" s="130">
        <v>0</v>
      </c>
      <c r="F34" s="135">
        <v>0</v>
      </c>
    </row>
    <row r="35" spans="1:6" x14ac:dyDescent="0.25">
      <c r="A35" s="125" t="s">
        <v>193</v>
      </c>
      <c r="B35" s="126" t="s">
        <v>194</v>
      </c>
      <c r="C35" s="127">
        <v>0</v>
      </c>
      <c r="D35" s="134">
        <v>0</v>
      </c>
      <c r="E35" s="127">
        <v>0</v>
      </c>
      <c r="F35" s="134">
        <v>0</v>
      </c>
    </row>
    <row r="36" spans="1:6" x14ac:dyDescent="0.25">
      <c r="A36" s="125" t="s">
        <v>195</v>
      </c>
      <c r="B36" s="126" t="s">
        <v>196</v>
      </c>
      <c r="C36" s="127">
        <v>0</v>
      </c>
      <c r="D36" s="134">
        <v>0</v>
      </c>
      <c r="E36" s="127">
        <v>0</v>
      </c>
      <c r="F36" s="134">
        <v>0</v>
      </c>
    </row>
    <row r="37" spans="1:6" x14ac:dyDescent="0.25">
      <c r="A37" s="125" t="s">
        <v>197</v>
      </c>
      <c r="B37" s="126" t="s">
        <v>198</v>
      </c>
      <c r="C37" s="127">
        <v>5</v>
      </c>
      <c r="D37" s="134">
        <v>11934.24</v>
      </c>
      <c r="E37" s="127">
        <v>5</v>
      </c>
      <c r="F37" s="134">
        <v>133916.88</v>
      </c>
    </row>
    <row r="38" spans="1:6" x14ac:dyDescent="0.25">
      <c r="A38" s="125" t="s">
        <v>199</v>
      </c>
      <c r="B38" s="126" t="s">
        <v>200</v>
      </c>
      <c r="C38" s="127">
        <v>0</v>
      </c>
      <c r="D38" s="134">
        <v>0</v>
      </c>
      <c r="E38" s="127">
        <v>0</v>
      </c>
      <c r="F38" s="134">
        <v>0</v>
      </c>
    </row>
    <row r="39" spans="1:6" x14ac:dyDescent="0.25">
      <c r="A39" s="125" t="s">
        <v>201</v>
      </c>
      <c r="B39" s="126" t="s">
        <v>202</v>
      </c>
      <c r="C39" s="127">
        <v>3</v>
      </c>
      <c r="D39" s="134">
        <v>953</v>
      </c>
      <c r="E39" s="127">
        <v>1</v>
      </c>
      <c r="F39" s="134">
        <v>4787.99</v>
      </c>
    </row>
    <row r="40" spans="1:6" x14ac:dyDescent="0.25">
      <c r="A40" s="128" t="s">
        <v>14</v>
      </c>
      <c r="B40" s="129" t="s">
        <v>15</v>
      </c>
      <c r="C40" s="130">
        <v>8</v>
      </c>
      <c r="D40" s="135">
        <v>12887.24</v>
      </c>
      <c r="E40" s="130">
        <v>6</v>
      </c>
      <c r="F40" s="135">
        <v>138704.87</v>
      </c>
    </row>
    <row r="41" spans="1:6" ht="25.5" x14ac:dyDescent="0.25">
      <c r="A41" s="125" t="s">
        <v>203</v>
      </c>
      <c r="B41" s="126" t="s">
        <v>204</v>
      </c>
      <c r="C41" s="127">
        <v>240</v>
      </c>
      <c r="D41" s="134">
        <v>1752195.05</v>
      </c>
      <c r="E41" s="127">
        <v>190</v>
      </c>
      <c r="F41" s="134">
        <v>4516402.09</v>
      </c>
    </row>
    <row r="42" spans="1:6" ht="25.5" x14ac:dyDescent="0.25">
      <c r="A42" s="125" t="s">
        <v>205</v>
      </c>
      <c r="B42" s="126" t="s">
        <v>206</v>
      </c>
      <c r="C42" s="127">
        <v>81</v>
      </c>
      <c r="D42" s="134">
        <v>2705407.84</v>
      </c>
      <c r="E42" s="127">
        <v>47</v>
      </c>
      <c r="F42" s="134">
        <v>2456528.4700000002</v>
      </c>
    </row>
    <row r="43" spans="1:6" x14ac:dyDescent="0.25">
      <c r="A43" s="125" t="s">
        <v>207</v>
      </c>
      <c r="B43" s="126" t="s">
        <v>208</v>
      </c>
      <c r="C43" s="127">
        <v>0</v>
      </c>
      <c r="D43" s="134">
        <v>0</v>
      </c>
      <c r="E43" s="127">
        <v>0</v>
      </c>
      <c r="F43" s="134">
        <v>0</v>
      </c>
    </row>
    <row r="44" spans="1:6" ht="25.5" x14ac:dyDescent="0.25">
      <c r="A44" s="125" t="s">
        <v>209</v>
      </c>
      <c r="B44" s="126" t="s">
        <v>210</v>
      </c>
      <c r="C44" s="127">
        <v>131</v>
      </c>
      <c r="D44" s="134">
        <v>237461.78</v>
      </c>
      <c r="E44" s="127">
        <v>83</v>
      </c>
      <c r="F44" s="134">
        <v>536836.72</v>
      </c>
    </row>
    <row r="45" spans="1:6" ht="25.5" x14ac:dyDescent="0.25">
      <c r="A45" s="128" t="s">
        <v>16</v>
      </c>
      <c r="B45" s="129" t="s">
        <v>17</v>
      </c>
      <c r="C45" s="130">
        <v>452</v>
      </c>
      <c r="D45" s="135">
        <v>4695064.67</v>
      </c>
      <c r="E45" s="130">
        <v>320</v>
      </c>
      <c r="F45" s="135">
        <v>7509767.2800000003</v>
      </c>
    </row>
    <row r="46" spans="1:6" x14ac:dyDescent="0.25">
      <c r="A46" s="125" t="s">
        <v>48</v>
      </c>
      <c r="B46" s="126" t="s">
        <v>49</v>
      </c>
      <c r="C46" s="127">
        <v>168</v>
      </c>
      <c r="D46" s="134">
        <v>666718.57999999996</v>
      </c>
      <c r="E46" s="127">
        <v>93</v>
      </c>
      <c r="F46" s="134">
        <v>433477.99</v>
      </c>
    </row>
    <row r="47" spans="1:6" ht="25.5" x14ac:dyDescent="0.25">
      <c r="A47" s="125" t="s">
        <v>50</v>
      </c>
      <c r="B47" s="126" t="s">
        <v>51</v>
      </c>
      <c r="C47" s="127">
        <v>33</v>
      </c>
      <c r="D47" s="134">
        <v>112437.72</v>
      </c>
      <c r="E47" s="127">
        <v>18</v>
      </c>
      <c r="F47" s="134">
        <v>129711.64</v>
      </c>
    </row>
    <row r="48" spans="1:6" x14ac:dyDescent="0.25">
      <c r="A48" s="125" t="s">
        <v>52</v>
      </c>
      <c r="B48" s="126" t="s">
        <v>53</v>
      </c>
      <c r="C48" s="127">
        <v>103</v>
      </c>
      <c r="D48" s="134">
        <v>43314.75</v>
      </c>
      <c r="E48" s="127">
        <v>88</v>
      </c>
      <c r="F48" s="134">
        <v>49376.53</v>
      </c>
    </row>
    <row r="49" spans="1:6" x14ac:dyDescent="0.25">
      <c r="A49" s="125" t="s">
        <v>54</v>
      </c>
      <c r="B49" s="126" t="s">
        <v>55</v>
      </c>
      <c r="C49" s="127">
        <v>111</v>
      </c>
      <c r="D49" s="134">
        <v>96360.91</v>
      </c>
      <c r="E49" s="127">
        <v>72</v>
      </c>
      <c r="F49" s="134">
        <v>148819.12</v>
      </c>
    </row>
    <row r="50" spans="1:6" ht="25.5" x14ac:dyDescent="0.25">
      <c r="A50" s="125" t="s">
        <v>56</v>
      </c>
      <c r="B50" s="126" t="s">
        <v>57</v>
      </c>
      <c r="C50" s="127">
        <v>3</v>
      </c>
      <c r="D50" s="134">
        <v>151050.32</v>
      </c>
      <c r="E50" s="127">
        <v>0</v>
      </c>
      <c r="F50" s="134">
        <v>0</v>
      </c>
    </row>
    <row r="51" spans="1:6" x14ac:dyDescent="0.25">
      <c r="A51" s="125" t="s">
        <v>58</v>
      </c>
      <c r="B51" s="126" t="s">
        <v>59</v>
      </c>
      <c r="C51" s="127">
        <v>0</v>
      </c>
      <c r="D51" s="134">
        <v>0</v>
      </c>
      <c r="E51" s="127">
        <v>0</v>
      </c>
      <c r="F51" s="134">
        <v>0</v>
      </c>
    </row>
    <row r="52" spans="1:6" x14ac:dyDescent="0.25">
      <c r="A52" s="125" t="s">
        <v>60</v>
      </c>
      <c r="B52" s="126" t="s">
        <v>61</v>
      </c>
      <c r="C52" s="127">
        <v>0</v>
      </c>
      <c r="D52" s="134">
        <v>0</v>
      </c>
      <c r="E52" s="127">
        <v>0</v>
      </c>
      <c r="F52" s="134">
        <v>0</v>
      </c>
    </row>
    <row r="53" spans="1:6" x14ac:dyDescent="0.25">
      <c r="A53" s="125" t="s">
        <v>62</v>
      </c>
      <c r="B53" s="126" t="s">
        <v>63</v>
      </c>
      <c r="C53" s="127">
        <v>0</v>
      </c>
      <c r="D53" s="134">
        <v>0</v>
      </c>
      <c r="E53" s="127">
        <v>0</v>
      </c>
      <c r="F53" s="134">
        <v>0</v>
      </c>
    </row>
    <row r="54" spans="1:6" x14ac:dyDescent="0.25">
      <c r="A54" s="125" t="s">
        <v>64</v>
      </c>
      <c r="B54" s="126" t="s">
        <v>65</v>
      </c>
      <c r="C54" s="127">
        <v>4</v>
      </c>
      <c r="D54" s="134">
        <v>9529.49</v>
      </c>
      <c r="E54" s="127">
        <v>1</v>
      </c>
      <c r="F54" s="134">
        <v>2917.8</v>
      </c>
    </row>
    <row r="55" spans="1:6" x14ac:dyDescent="0.25">
      <c r="A55" s="125" t="s">
        <v>66</v>
      </c>
      <c r="B55" s="126" t="s">
        <v>67</v>
      </c>
      <c r="C55" s="127">
        <v>0</v>
      </c>
      <c r="D55" s="134">
        <v>0</v>
      </c>
      <c r="E55" s="127">
        <v>0</v>
      </c>
      <c r="F55" s="134">
        <v>0</v>
      </c>
    </row>
    <row r="56" spans="1:6" x14ac:dyDescent="0.25">
      <c r="A56" s="125" t="s">
        <v>68</v>
      </c>
      <c r="B56" s="126" t="s">
        <v>69</v>
      </c>
      <c r="C56" s="127">
        <v>19</v>
      </c>
      <c r="D56" s="134">
        <v>209884.84</v>
      </c>
      <c r="E56" s="127">
        <v>4</v>
      </c>
      <c r="F56" s="134">
        <v>37442.26</v>
      </c>
    </row>
    <row r="57" spans="1:6" x14ac:dyDescent="0.25">
      <c r="A57" s="125" t="s">
        <v>70</v>
      </c>
      <c r="B57" s="126" t="s">
        <v>71</v>
      </c>
      <c r="C57" s="127">
        <v>254</v>
      </c>
      <c r="D57" s="134">
        <v>832568.9</v>
      </c>
      <c r="E57" s="127">
        <v>263</v>
      </c>
      <c r="F57" s="134">
        <v>1056333.5</v>
      </c>
    </row>
    <row r="58" spans="1:6" x14ac:dyDescent="0.25">
      <c r="A58" s="125" t="s">
        <v>72</v>
      </c>
      <c r="B58" s="126" t="s">
        <v>211</v>
      </c>
      <c r="C58" s="127">
        <v>382</v>
      </c>
      <c r="D58" s="134">
        <v>3669662.2</v>
      </c>
      <c r="E58" s="127">
        <v>407</v>
      </c>
      <c r="F58" s="134">
        <v>900405.14</v>
      </c>
    </row>
    <row r="59" spans="1:6" x14ac:dyDescent="0.25">
      <c r="A59" s="128" t="s">
        <v>18</v>
      </c>
      <c r="B59" s="129" t="s">
        <v>212</v>
      </c>
      <c r="C59" s="130">
        <v>1077</v>
      </c>
      <c r="D59" s="135">
        <v>5791527.71</v>
      </c>
      <c r="E59" s="130">
        <v>946</v>
      </c>
      <c r="F59" s="135">
        <v>2758483.98</v>
      </c>
    </row>
    <row r="60" spans="1:6" ht="51" x14ac:dyDescent="0.25">
      <c r="A60" s="125" t="s">
        <v>213</v>
      </c>
      <c r="B60" s="126" t="s">
        <v>214</v>
      </c>
      <c r="C60" s="127">
        <v>19499</v>
      </c>
      <c r="D60" s="134">
        <v>67216780.299999997</v>
      </c>
      <c r="E60" s="127">
        <v>20416</v>
      </c>
      <c r="F60" s="134">
        <v>76658918.140000001</v>
      </c>
    </row>
    <row r="61" spans="1:6" ht="51" x14ac:dyDescent="0.25">
      <c r="A61" s="125" t="s">
        <v>215</v>
      </c>
      <c r="B61" s="126" t="s">
        <v>216</v>
      </c>
      <c r="C61" s="127">
        <v>1</v>
      </c>
      <c r="D61" s="134">
        <v>5488.42</v>
      </c>
      <c r="E61" s="127">
        <v>0</v>
      </c>
      <c r="F61" s="134">
        <v>0</v>
      </c>
    </row>
    <row r="62" spans="1:6" ht="25.5" x14ac:dyDescent="0.25">
      <c r="A62" s="125" t="s">
        <v>217</v>
      </c>
      <c r="B62" s="126" t="s">
        <v>218</v>
      </c>
      <c r="C62" s="127">
        <v>93</v>
      </c>
      <c r="D62" s="134">
        <v>288162.21000000002</v>
      </c>
      <c r="E62" s="127">
        <v>89</v>
      </c>
      <c r="F62" s="134">
        <v>318472.86</v>
      </c>
    </row>
    <row r="63" spans="1:6" ht="25.5" x14ac:dyDescent="0.25">
      <c r="A63" s="125" t="s">
        <v>219</v>
      </c>
      <c r="B63" s="126" t="s">
        <v>220</v>
      </c>
      <c r="C63" s="127">
        <v>6</v>
      </c>
      <c r="D63" s="134">
        <v>2705.91</v>
      </c>
      <c r="E63" s="127">
        <v>8</v>
      </c>
      <c r="F63" s="134">
        <v>3492.41</v>
      </c>
    </row>
    <row r="64" spans="1:6" ht="25.5" x14ac:dyDescent="0.25">
      <c r="A64" s="128" t="s">
        <v>20</v>
      </c>
      <c r="B64" s="129" t="s">
        <v>221</v>
      </c>
      <c r="C64" s="130">
        <v>19599</v>
      </c>
      <c r="D64" s="135">
        <v>67513136.840000004</v>
      </c>
      <c r="E64" s="130">
        <v>20513</v>
      </c>
      <c r="F64" s="135">
        <v>76980883.409999996</v>
      </c>
    </row>
    <row r="65" spans="1:6" ht="38.25" x14ac:dyDescent="0.25">
      <c r="A65" s="125" t="s">
        <v>222</v>
      </c>
      <c r="B65" s="126" t="s">
        <v>223</v>
      </c>
      <c r="C65" s="127">
        <v>0</v>
      </c>
      <c r="D65" s="134">
        <v>0</v>
      </c>
      <c r="E65" s="127">
        <v>0</v>
      </c>
      <c r="F65" s="134">
        <v>0</v>
      </c>
    </row>
    <row r="66" spans="1:6" ht="38.25" x14ac:dyDescent="0.25">
      <c r="A66" s="125" t="s">
        <v>224</v>
      </c>
      <c r="B66" s="126" t="s">
        <v>225</v>
      </c>
      <c r="C66" s="127">
        <v>0</v>
      </c>
      <c r="D66" s="134">
        <v>0</v>
      </c>
      <c r="E66" s="127">
        <v>0</v>
      </c>
      <c r="F66" s="134">
        <v>0</v>
      </c>
    </row>
    <row r="67" spans="1:6" ht="25.5" x14ac:dyDescent="0.25">
      <c r="A67" s="125" t="s">
        <v>226</v>
      </c>
      <c r="B67" s="126" t="s">
        <v>227</v>
      </c>
      <c r="C67" s="127">
        <v>0</v>
      </c>
      <c r="D67" s="134">
        <v>0</v>
      </c>
      <c r="E67" s="127">
        <v>0</v>
      </c>
      <c r="F67" s="134">
        <v>0</v>
      </c>
    </row>
    <row r="68" spans="1:6" ht="25.5" x14ac:dyDescent="0.25">
      <c r="A68" s="125" t="s">
        <v>228</v>
      </c>
      <c r="B68" s="126" t="s">
        <v>229</v>
      </c>
      <c r="C68" s="127">
        <v>1</v>
      </c>
      <c r="D68" s="134">
        <v>815.7</v>
      </c>
      <c r="E68" s="127">
        <v>1</v>
      </c>
      <c r="F68" s="134">
        <v>2414</v>
      </c>
    </row>
    <row r="69" spans="1:6" ht="25.5" x14ac:dyDescent="0.25">
      <c r="A69" s="128" t="s">
        <v>22</v>
      </c>
      <c r="B69" s="129" t="s">
        <v>230</v>
      </c>
      <c r="C69" s="130">
        <v>1</v>
      </c>
      <c r="D69" s="135">
        <v>815.7</v>
      </c>
      <c r="E69" s="130">
        <v>1</v>
      </c>
      <c r="F69" s="135">
        <v>2414</v>
      </c>
    </row>
    <row r="70" spans="1:6" ht="51" x14ac:dyDescent="0.25">
      <c r="A70" s="125" t="s">
        <v>231</v>
      </c>
      <c r="B70" s="126" t="s">
        <v>232</v>
      </c>
      <c r="C70" s="127">
        <v>0</v>
      </c>
      <c r="D70" s="134">
        <v>0</v>
      </c>
      <c r="E70" s="127">
        <v>0</v>
      </c>
      <c r="F70" s="134">
        <v>0</v>
      </c>
    </row>
    <row r="71" spans="1:6" ht="51" x14ac:dyDescent="0.25">
      <c r="A71" s="125" t="s">
        <v>233</v>
      </c>
      <c r="B71" s="126" t="s">
        <v>234</v>
      </c>
      <c r="C71" s="127">
        <v>0</v>
      </c>
      <c r="D71" s="134">
        <v>0</v>
      </c>
      <c r="E71" s="127">
        <v>0</v>
      </c>
      <c r="F71" s="134">
        <v>0</v>
      </c>
    </row>
    <row r="72" spans="1:6" ht="25.5" x14ac:dyDescent="0.25">
      <c r="A72" s="125" t="s">
        <v>235</v>
      </c>
      <c r="B72" s="126" t="s">
        <v>236</v>
      </c>
      <c r="C72" s="127">
        <v>0</v>
      </c>
      <c r="D72" s="134">
        <v>0</v>
      </c>
      <c r="E72" s="127">
        <v>0</v>
      </c>
      <c r="F72" s="134">
        <v>0</v>
      </c>
    </row>
    <row r="73" spans="1:6" ht="25.5" x14ac:dyDescent="0.25">
      <c r="A73" s="125" t="s">
        <v>237</v>
      </c>
      <c r="B73" s="126" t="s">
        <v>238</v>
      </c>
      <c r="C73" s="127">
        <v>0</v>
      </c>
      <c r="D73" s="134">
        <v>0</v>
      </c>
      <c r="E73" s="127">
        <v>0</v>
      </c>
      <c r="F73" s="134">
        <v>0</v>
      </c>
    </row>
    <row r="74" spans="1:6" ht="25.5" x14ac:dyDescent="0.25">
      <c r="A74" s="125" t="s">
        <v>239</v>
      </c>
      <c r="B74" s="126" t="s">
        <v>240</v>
      </c>
      <c r="C74" s="127">
        <v>0</v>
      </c>
      <c r="D74" s="134">
        <v>0</v>
      </c>
      <c r="E74" s="127">
        <v>0</v>
      </c>
      <c r="F74" s="134">
        <v>0</v>
      </c>
    </row>
    <row r="75" spans="1:6" ht="25.5" x14ac:dyDescent="0.25">
      <c r="A75" s="128" t="s">
        <v>24</v>
      </c>
      <c r="B75" s="129" t="s">
        <v>241</v>
      </c>
      <c r="C75" s="130">
        <v>0</v>
      </c>
      <c r="D75" s="135">
        <v>0</v>
      </c>
      <c r="E75" s="130">
        <v>0</v>
      </c>
      <c r="F75" s="135">
        <v>0</v>
      </c>
    </row>
    <row r="76" spans="1:6" x14ac:dyDescent="0.25">
      <c r="A76" s="125" t="s">
        <v>242</v>
      </c>
      <c r="B76" s="126" t="s">
        <v>243</v>
      </c>
      <c r="C76" s="127">
        <v>300</v>
      </c>
      <c r="D76" s="134">
        <v>423533.03</v>
      </c>
      <c r="E76" s="127">
        <v>262</v>
      </c>
      <c r="F76" s="134">
        <v>286555.83</v>
      </c>
    </row>
    <row r="77" spans="1:6" ht="25.5" x14ac:dyDescent="0.25">
      <c r="A77" s="125" t="s">
        <v>244</v>
      </c>
      <c r="B77" s="126" t="s">
        <v>245</v>
      </c>
      <c r="C77" s="127">
        <v>0</v>
      </c>
      <c r="D77" s="134">
        <v>0</v>
      </c>
      <c r="E77" s="127">
        <v>0</v>
      </c>
      <c r="F77" s="134">
        <v>0</v>
      </c>
    </row>
    <row r="78" spans="1:6" ht="25.5" x14ac:dyDescent="0.25">
      <c r="A78" s="125" t="s">
        <v>246</v>
      </c>
      <c r="B78" s="126" t="s">
        <v>247</v>
      </c>
      <c r="C78" s="127">
        <v>0</v>
      </c>
      <c r="D78" s="134">
        <v>0</v>
      </c>
      <c r="E78" s="127">
        <v>0</v>
      </c>
      <c r="F78" s="134">
        <v>0</v>
      </c>
    </row>
    <row r="79" spans="1:6" ht="25.5" x14ac:dyDescent="0.25">
      <c r="A79" s="125" t="s">
        <v>248</v>
      </c>
      <c r="B79" s="126" t="s">
        <v>249</v>
      </c>
      <c r="C79" s="127">
        <v>0</v>
      </c>
      <c r="D79" s="134">
        <v>0</v>
      </c>
      <c r="E79" s="127">
        <v>0</v>
      </c>
      <c r="F79" s="134">
        <v>0</v>
      </c>
    </row>
    <row r="80" spans="1:6" ht="25.5" x14ac:dyDescent="0.25">
      <c r="A80" s="125" t="s">
        <v>250</v>
      </c>
      <c r="B80" s="126" t="s">
        <v>251</v>
      </c>
      <c r="C80" s="127">
        <v>0</v>
      </c>
      <c r="D80" s="134">
        <v>0</v>
      </c>
      <c r="E80" s="127">
        <v>0</v>
      </c>
      <c r="F80" s="134">
        <v>0</v>
      </c>
    </row>
    <row r="81" spans="1:6" ht="25.5" x14ac:dyDescent="0.25">
      <c r="A81" s="125" t="s">
        <v>252</v>
      </c>
      <c r="B81" s="126" t="s">
        <v>253</v>
      </c>
      <c r="C81" s="127">
        <v>0</v>
      </c>
      <c r="D81" s="134">
        <v>0</v>
      </c>
      <c r="E81" s="127">
        <v>2</v>
      </c>
      <c r="F81" s="134">
        <v>5071.3100000000004</v>
      </c>
    </row>
    <row r="82" spans="1:6" x14ac:dyDescent="0.25">
      <c r="A82" s="125" t="s">
        <v>254</v>
      </c>
      <c r="B82" s="126" t="s">
        <v>255</v>
      </c>
      <c r="C82" s="127">
        <v>0</v>
      </c>
      <c r="D82" s="134">
        <v>0</v>
      </c>
      <c r="E82" s="127">
        <v>0</v>
      </c>
      <c r="F82" s="134">
        <v>0</v>
      </c>
    </row>
    <row r="83" spans="1:6" x14ac:dyDescent="0.25">
      <c r="A83" s="125" t="s">
        <v>256</v>
      </c>
      <c r="B83" s="126" t="s">
        <v>257</v>
      </c>
      <c r="C83" s="127">
        <v>0</v>
      </c>
      <c r="D83" s="134">
        <v>1127.5899999999999</v>
      </c>
      <c r="E83" s="127">
        <v>1</v>
      </c>
      <c r="F83" s="134">
        <v>0</v>
      </c>
    </row>
    <row r="84" spans="1:6" x14ac:dyDescent="0.25">
      <c r="A84" s="125" t="s">
        <v>258</v>
      </c>
      <c r="B84" s="126" t="s">
        <v>259</v>
      </c>
      <c r="C84" s="127">
        <v>3</v>
      </c>
      <c r="D84" s="134">
        <v>22533.65</v>
      </c>
      <c r="E84" s="127">
        <v>0</v>
      </c>
      <c r="F84" s="134">
        <v>0</v>
      </c>
    </row>
    <row r="85" spans="1:6" x14ac:dyDescent="0.25">
      <c r="A85" s="125" t="s">
        <v>260</v>
      </c>
      <c r="B85" s="126" t="s">
        <v>261</v>
      </c>
      <c r="C85" s="127">
        <v>0</v>
      </c>
      <c r="D85" s="134">
        <v>0</v>
      </c>
      <c r="E85" s="127">
        <v>0</v>
      </c>
      <c r="F85" s="134">
        <v>0</v>
      </c>
    </row>
    <row r="86" spans="1:6" x14ac:dyDescent="0.25">
      <c r="A86" s="125" t="s">
        <v>262</v>
      </c>
      <c r="B86" s="126" t="s">
        <v>263</v>
      </c>
      <c r="C86" s="127">
        <v>0</v>
      </c>
      <c r="D86" s="134">
        <v>0</v>
      </c>
      <c r="E86" s="127">
        <v>0</v>
      </c>
      <c r="F86" s="134">
        <v>0</v>
      </c>
    </row>
    <row r="87" spans="1:6" ht="25.5" x14ac:dyDescent="0.25">
      <c r="A87" s="125" t="s">
        <v>264</v>
      </c>
      <c r="B87" s="126" t="s">
        <v>265</v>
      </c>
      <c r="C87" s="127">
        <v>0</v>
      </c>
      <c r="D87" s="134">
        <v>0</v>
      </c>
      <c r="E87" s="127">
        <v>0</v>
      </c>
      <c r="F87" s="134">
        <v>0</v>
      </c>
    </row>
    <row r="88" spans="1:6" ht="25.5" x14ac:dyDescent="0.25">
      <c r="A88" s="125" t="s">
        <v>266</v>
      </c>
      <c r="B88" s="126" t="s">
        <v>267</v>
      </c>
      <c r="C88" s="127">
        <v>0</v>
      </c>
      <c r="D88" s="134">
        <v>0</v>
      </c>
      <c r="E88" s="127">
        <v>0</v>
      </c>
      <c r="F88" s="134">
        <v>0</v>
      </c>
    </row>
    <row r="89" spans="1:6" ht="25.5" x14ac:dyDescent="0.25">
      <c r="A89" s="125" t="s">
        <v>268</v>
      </c>
      <c r="B89" s="126" t="s">
        <v>269</v>
      </c>
      <c r="C89" s="127">
        <v>0</v>
      </c>
      <c r="D89" s="134">
        <v>0</v>
      </c>
      <c r="E89" s="127">
        <v>0</v>
      </c>
      <c r="F89" s="134">
        <v>0</v>
      </c>
    </row>
    <row r="90" spans="1:6" ht="25.5" x14ac:dyDescent="0.25">
      <c r="A90" s="125" t="s">
        <v>270</v>
      </c>
      <c r="B90" s="126" t="s">
        <v>271</v>
      </c>
      <c r="C90" s="127">
        <v>0</v>
      </c>
      <c r="D90" s="134">
        <v>0</v>
      </c>
      <c r="E90" s="127">
        <v>0</v>
      </c>
      <c r="F90" s="134">
        <v>0</v>
      </c>
    </row>
    <row r="91" spans="1:6" ht="25.5" x14ac:dyDescent="0.25">
      <c r="A91" s="125" t="s">
        <v>272</v>
      </c>
      <c r="B91" s="126" t="s">
        <v>273</v>
      </c>
      <c r="C91" s="127">
        <v>15</v>
      </c>
      <c r="D91" s="134">
        <v>16441.439999999999</v>
      </c>
      <c r="E91" s="127">
        <v>12</v>
      </c>
      <c r="F91" s="134">
        <v>13884.37</v>
      </c>
    </row>
    <row r="92" spans="1:6" ht="25.5" x14ac:dyDescent="0.25">
      <c r="A92" s="125" t="s">
        <v>274</v>
      </c>
      <c r="B92" s="126" t="s">
        <v>275</v>
      </c>
      <c r="C92" s="127">
        <v>0</v>
      </c>
      <c r="D92" s="134">
        <v>0</v>
      </c>
      <c r="E92" s="127">
        <v>0</v>
      </c>
      <c r="F92" s="134">
        <v>0</v>
      </c>
    </row>
    <row r="93" spans="1:6" ht="25.5" x14ac:dyDescent="0.25">
      <c r="A93" s="125" t="s">
        <v>276</v>
      </c>
      <c r="B93" s="126" t="s">
        <v>277</v>
      </c>
      <c r="C93" s="127">
        <v>0</v>
      </c>
      <c r="D93" s="134">
        <v>0</v>
      </c>
      <c r="E93" s="127">
        <v>0</v>
      </c>
      <c r="F93" s="134">
        <v>0</v>
      </c>
    </row>
    <row r="94" spans="1:6" ht="25.5" x14ac:dyDescent="0.25">
      <c r="A94" s="125" t="s">
        <v>278</v>
      </c>
      <c r="B94" s="126" t="s">
        <v>279</v>
      </c>
      <c r="C94" s="127">
        <v>0</v>
      </c>
      <c r="D94" s="134">
        <v>0</v>
      </c>
      <c r="E94" s="127">
        <v>0</v>
      </c>
      <c r="F94" s="134">
        <v>0</v>
      </c>
    </row>
    <row r="95" spans="1:6" ht="25.5" x14ac:dyDescent="0.25">
      <c r="A95" s="125" t="s">
        <v>280</v>
      </c>
      <c r="B95" s="126" t="s">
        <v>281</v>
      </c>
      <c r="C95" s="127">
        <v>0</v>
      </c>
      <c r="D95" s="134">
        <v>0</v>
      </c>
      <c r="E95" s="127">
        <v>0</v>
      </c>
      <c r="F95" s="134">
        <v>0</v>
      </c>
    </row>
    <row r="96" spans="1:6" ht="25.5" x14ac:dyDescent="0.25">
      <c r="A96" s="125" t="s">
        <v>282</v>
      </c>
      <c r="B96" s="126" t="s">
        <v>283</v>
      </c>
      <c r="C96" s="127">
        <v>0</v>
      </c>
      <c r="D96" s="134">
        <v>0</v>
      </c>
      <c r="E96" s="127">
        <v>0</v>
      </c>
      <c r="F96" s="134">
        <v>0</v>
      </c>
    </row>
    <row r="97" spans="1:6" ht="25.5" x14ac:dyDescent="0.25">
      <c r="A97" s="125" t="s">
        <v>284</v>
      </c>
      <c r="B97" s="126" t="s">
        <v>285</v>
      </c>
      <c r="C97" s="127">
        <v>6</v>
      </c>
      <c r="D97" s="134">
        <v>6839.97</v>
      </c>
      <c r="E97" s="127">
        <v>10</v>
      </c>
      <c r="F97" s="134">
        <v>26005.82</v>
      </c>
    </row>
    <row r="98" spans="1:6" ht="25.5" x14ac:dyDescent="0.25">
      <c r="A98" s="128" t="s">
        <v>26</v>
      </c>
      <c r="B98" s="129" t="s">
        <v>27</v>
      </c>
      <c r="C98" s="130">
        <v>324</v>
      </c>
      <c r="D98" s="135">
        <v>470475.68</v>
      </c>
      <c r="E98" s="130">
        <v>287</v>
      </c>
      <c r="F98" s="135">
        <v>331517.33</v>
      </c>
    </row>
    <row r="99" spans="1:6" ht="25.5" x14ac:dyDescent="0.25">
      <c r="A99" s="125" t="s">
        <v>286</v>
      </c>
      <c r="B99" s="126" t="s">
        <v>287</v>
      </c>
      <c r="C99" s="127">
        <v>16</v>
      </c>
      <c r="D99" s="134">
        <v>1295575.79</v>
      </c>
      <c r="E99" s="127">
        <v>6</v>
      </c>
      <c r="F99" s="134">
        <v>179302.39</v>
      </c>
    </row>
    <row r="100" spans="1:6" ht="25.5" x14ac:dyDescent="0.25">
      <c r="A100" s="125" t="s">
        <v>288</v>
      </c>
      <c r="B100" s="126" t="s">
        <v>289</v>
      </c>
      <c r="C100" s="127">
        <v>90</v>
      </c>
      <c r="D100" s="134">
        <v>502465.44</v>
      </c>
      <c r="E100" s="127">
        <v>46</v>
      </c>
      <c r="F100" s="134">
        <v>278059.93</v>
      </c>
    </row>
    <row r="101" spans="1:6" ht="25.5" x14ac:dyDescent="0.25">
      <c r="A101" s="125" t="s">
        <v>290</v>
      </c>
      <c r="B101" s="126" t="s">
        <v>291</v>
      </c>
      <c r="C101" s="127">
        <v>0</v>
      </c>
      <c r="D101" s="134">
        <v>0</v>
      </c>
      <c r="E101" s="127">
        <v>0</v>
      </c>
      <c r="F101" s="134">
        <v>0</v>
      </c>
    </row>
    <row r="102" spans="1:6" ht="25.5" x14ac:dyDescent="0.25">
      <c r="A102" s="125" t="s">
        <v>292</v>
      </c>
      <c r="B102" s="126" t="s">
        <v>293</v>
      </c>
      <c r="C102" s="127">
        <v>0</v>
      </c>
      <c r="D102" s="134">
        <v>0</v>
      </c>
      <c r="E102" s="127">
        <v>0</v>
      </c>
      <c r="F102" s="134">
        <v>0</v>
      </c>
    </row>
    <row r="103" spans="1:6" ht="25.5" x14ac:dyDescent="0.25">
      <c r="A103" s="125" t="s">
        <v>294</v>
      </c>
      <c r="B103" s="126" t="s">
        <v>295</v>
      </c>
      <c r="C103" s="127">
        <v>0</v>
      </c>
      <c r="D103" s="134">
        <v>0</v>
      </c>
      <c r="E103" s="127">
        <v>0</v>
      </c>
      <c r="F103" s="134">
        <v>0</v>
      </c>
    </row>
    <row r="104" spans="1:6" x14ac:dyDescent="0.25">
      <c r="A104" s="125" t="s">
        <v>296</v>
      </c>
      <c r="B104" s="126" t="s">
        <v>297</v>
      </c>
      <c r="C104" s="127">
        <v>41</v>
      </c>
      <c r="D104" s="134">
        <v>464037.92</v>
      </c>
      <c r="E104" s="127">
        <v>35</v>
      </c>
      <c r="F104" s="134">
        <v>211763.65</v>
      </c>
    </row>
    <row r="105" spans="1:6" x14ac:dyDescent="0.25">
      <c r="A105" s="128" t="s">
        <v>28</v>
      </c>
      <c r="B105" s="129" t="s">
        <v>29</v>
      </c>
      <c r="C105" s="130">
        <v>147</v>
      </c>
      <c r="D105" s="135">
        <v>2262079.15</v>
      </c>
      <c r="E105" s="130">
        <v>87</v>
      </c>
      <c r="F105" s="135">
        <v>669125.97</v>
      </c>
    </row>
    <row r="106" spans="1:6" x14ac:dyDescent="0.25">
      <c r="A106" s="125" t="s">
        <v>298</v>
      </c>
      <c r="B106" s="126" t="s">
        <v>31</v>
      </c>
      <c r="C106" s="127">
        <v>0</v>
      </c>
      <c r="D106" s="134">
        <v>0</v>
      </c>
      <c r="E106" s="127">
        <v>0</v>
      </c>
      <c r="F106" s="134">
        <v>0</v>
      </c>
    </row>
    <row r="107" spans="1:6" x14ac:dyDescent="0.25">
      <c r="A107" s="125" t="s">
        <v>299</v>
      </c>
      <c r="B107" s="126" t="s">
        <v>300</v>
      </c>
      <c r="C107" s="127">
        <v>0</v>
      </c>
      <c r="D107" s="134">
        <v>0</v>
      </c>
      <c r="E107" s="127">
        <v>0</v>
      </c>
      <c r="F107" s="134">
        <v>0</v>
      </c>
    </row>
    <row r="108" spans="1:6" x14ac:dyDescent="0.25">
      <c r="A108" s="128" t="s">
        <v>30</v>
      </c>
      <c r="B108" s="129" t="s">
        <v>31</v>
      </c>
      <c r="C108" s="130">
        <v>0</v>
      </c>
      <c r="D108" s="135">
        <v>0</v>
      </c>
      <c r="E108" s="130">
        <v>0</v>
      </c>
      <c r="F108" s="135">
        <v>0</v>
      </c>
    </row>
    <row r="109" spans="1:6" ht="25.5" x14ac:dyDescent="0.25">
      <c r="A109" s="125" t="s">
        <v>301</v>
      </c>
      <c r="B109" s="126" t="s">
        <v>302</v>
      </c>
      <c r="C109" s="127">
        <v>0</v>
      </c>
      <c r="D109" s="134">
        <v>0</v>
      </c>
      <c r="E109" s="127">
        <v>1</v>
      </c>
      <c r="F109" s="134">
        <v>387.9</v>
      </c>
    </row>
    <row r="110" spans="1:6" ht="25.5" x14ac:dyDescent="0.25">
      <c r="A110" s="125" t="s">
        <v>303</v>
      </c>
      <c r="B110" s="126" t="s">
        <v>304</v>
      </c>
      <c r="C110" s="127">
        <v>0</v>
      </c>
      <c r="D110" s="134">
        <v>0</v>
      </c>
      <c r="E110" s="127">
        <v>0</v>
      </c>
      <c r="F110" s="134">
        <v>0</v>
      </c>
    </row>
    <row r="111" spans="1:6" ht="25.5" x14ac:dyDescent="0.25">
      <c r="A111" s="125" t="s">
        <v>305</v>
      </c>
      <c r="B111" s="126" t="s">
        <v>306</v>
      </c>
      <c r="C111" s="127">
        <v>0</v>
      </c>
      <c r="D111" s="134">
        <v>0</v>
      </c>
      <c r="E111" s="127">
        <v>0</v>
      </c>
      <c r="F111" s="134">
        <v>0</v>
      </c>
    </row>
    <row r="112" spans="1:6" ht="25.5" x14ac:dyDescent="0.25">
      <c r="A112" s="125" t="s">
        <v>307</v>
      </c>
      <c r="B112" s="126" t="s">
        <v>308</v>
      </c>
      <c r="C112" s="127">
        <v>0</v>
      </c>
      <c r="D112" s="134">
        <v>0</v>
      </c>
      <c r="E112" s="127">
        <v>0</v>
      </c>
      <c r="F112" s="134">
        <v>0</v>
      </c>
    </row>
    <row r="113" spans="1:6" ht="38.25" x14ac:dyDescent="0.25">
      <c r="A113" s="125" t="s">
        <v>309</v>
      </c>
      <c r="B113" s="126" t="s">
        <v>310</v>
      </c>
      <c r="C113" s="127">
        <v>0</v>
      </c>
      <c r="D113" s="134">
        <v>0</v>
      </c>
      <c r="E113" s="127">
        <v>0</v>
      </c>
      <c r="F113" s="134">
        <v>0</v>
      </c>
    </row>
    <row r="114" spans="1:6" ht="25.5" x14ac:dyDescent="0.25">
      <c r="A114" s="125" t="s">
        <v>311</v>
      </c>
      <c r="B114" s="126" t="s">
        <v>312</v>
      </c>
      <c r="C114" s="127">
        <v>0</v>
      </c>
      <c r="D114" s="134">
        <v>0</v>
      </c>
      <c r="E114" s="127">
        <v>0</v>
      </c>
      <c r="F114" s="134">
        <v>0</v>
      </c>
    </row>
    <row r="115" spans="1:6" ht="25.5" x14ac:dyDescent="0.25">
      <c r="A115" s="125" t="s">
        <v>313</v>
      </c>
      <c r="B115" s="126" t="s">
        <v>314</v>
      </c>
      <c r="C115" s="127">
        <v>0</v>
      </c>
      <c r="D115" s="134">
        <v>0</v>
      </c>
      <c r="E115" s="127">
        <v>0</v>
      </c>
      <c r="F115" s="134">
        <v>0</v>
      </c>
    </row>
    <row r="116" spans="1:6" x14ac:dyDescent="0.25">
      <c r="A116" s="125" t="s">
        <v>315</v>
      </c>
      <c r="B116" s="126" t="s">
        <v>316</v>
      </c>
      <c r="C116" s="127">
        <v>102</v>
      </c>
      <c r="D116" s="134">
        <v>44925.96</v>
      </c>
      <c r="E116" s="127">
        <v>236</v>
      </c>
      <c r="F116" s="134">
        <v>83323.7</v>
      </c>
    </row>
    <row r="117" spans="1:6" ht="25.5" x14ac:dyDescent="0.25">
      <c r="A117" s="128" t="s">
        <v>32</v>
      </c>
      <c r="B117" s="129" t="s">
        <v>33</v>
      </c>
      <c r="C117" s="130">
        <v>102</v>
      </c>
      <c r="D117" s="135">
        <v>44925.96</v>
      </c>
      <c r="E117" s="130">
        <v>237</v>
      </c>
      <c r="F117" s="135">
        <v>83711.600000000006</v>
      </c>
    </row>
    <row r="118" spans="1:6" ht="25.5" x14ac:dyDescent="0.25">
      <c r="A118" s="125" t="s">
        <v>317</v>
      </c>
      <c r="B118" s="126" t="s">
        <v>318</v>
      </c>
      <c r="C118" s="127">
        <v>0</v>
      </c>
      <c r="D118" s="134">
        <v>0</v>
      </c>
      <c r="E118" s="127">
        <v>0</v>
      </c>
      <c r="F118" s="134">
        <v>0</v>
      </c>
    </row>
    <row r="119" spans="1:6" x14ac:dyDescent="0.25">
      <c r="A119" s="125" t="s">
        <v>319</v>
      </c>
      <c r="B119" s="126" t="s">
        <v>320</v>
      </c>
      <c r="C119" s="127">
        <v>0</v>
      </c>
      <c r="D119" s="134">
        <v>0</v>
      </c>
      <c r="E119" s="127">
        <v>0</v>
      </c>
      <c r="F119" s="134">
        <v>0</v>
      </c>
    </row>
    <row r="120" spans="1:6" x14ac:dyDescent="0.25">
      <c r="A120" s="128" t="s">
        <v>34</v>
      </c>
      <c r="B120" s="129" t="s">
        <v>35</v>
      </c>
      <c r="C120" s="130">
        <v>0</v>
      </c>
      <c r="D120" s="135">
        <v>0</v>
      </c>
      <c r="E120" s="130">
        <v>0</v>
      </c>
      <c r="F120" s="135">
        <v>0</v>
      </c>
    </row>
    <row r="121" spans="1:6" ht="25.5" x14ac:dyDescent="0.25">
      <c r="A121" s="125" t="s">
        <v>321</v>
      </c>
      <c r="B121" s="126" t="s">
        <v>322</v>
      </c>
      <c r="C121" s="127">
        <v>173</v>
      </c>
      <c r="D121" s="134">
        <v>73279.17</v>
      </c>
      <c r="E121" s="127">
        <v>164</v>
      </c>
      <c r="F121" s="134">
        <v>64259.41</v>
      </c>
    </row>
    <row r="122" spans="1:6" x14ac:dyDescent="0.25">
      <c r="A122" s="125" t="s">
        <v>323</v>
      </c>
      <c r="B122" s="126" t="s">
        <v>324</v>
      </c>
      <c r="C122" s="127">
        <v>25</v>
      </c>
      <c r="D122" s="134">
        <v>38336.53</v>
      </c>
      <c r="E122" s="127">
        <v>5</v>
      </c>
      <c r="F122" s="134">
        <v>5720.22</v>
      </c>
    </row>
    <row r="123" spans="1:6" x14ac:dyDescent="0.25">
      <c r="A123" s="128" t="s">
        <v>36</v>
      </c>
      <c r="B123" s="129" t="s">
        <v>37</v>
      </c>
      <c r="C123" s="130">
        <v>198</v>
      </c>
      <c r="D123" s="135">
        <v>111615.7</v>
      </c>
      <c r="E123" s="130">
        <v>169</v>
      </c>
      <c r="F123" s="135">
        <v>69979.63</v>
      </c>
    </row>
    <row r="124" spans="1:6" x14ac:dyDescent="0.25">
      <c r="A124" s="131" t="s">
        <v>133</v>
      </c>
      <c r="B124" s="132" t="s">
        <v>325</v>
      </c>
      <c r="C124" s="133">
        <v>36497</v>
      </c>
      <c r="D124" s="136">
        <v>105556262.20999999</v>
      </c>
      <c r="E124" s="133">
        <v>36535</v>
      </c>
      <c r="F124" s="136">
        <v>112719653.27</v>
      </c>
    </row>
    <row r="125" spans="1:6" x14ac:dyDescent="0.25">
      <c r="A125" s="125" t="s">
        <v>326</v>
      </c>
      <c r="B125" s="126" t="s">
        <v>327</v>
      </c>
      <c r="C125" s="127">
        <v>1</v>
      </c>
      <c r="D125" s="134">
        <v>4604.8999999999996</v>
      </c>
      <c r="E125" s="127">
        <v>3</v>
      </c>
      <c r="F125" s="134">
        <v>9720.2000000000007</v>
      </c>
    </row>
    <row r="126" spans="1:6" x14ac:dyDescent="0.25">
      <c r="A126" s="125" t="s">
        <v>328</v>
      </c>
      <c r="B126" s="126" t="s">
        <v>329</v>
      </c>
      <c r="C126" s="127">
        <v>93</v>
      </c>
      <c r="D126" s="134">
        <v>942913.87999999896</v>
      </c>
      <c r="E126" s="127">
        <v>132</v>
      </c>
      <c r="F126" s="134">
        <v>694510.66</v>
      </c>
    </row>
    <row r="127" spans="1:6" ht="25.5" x14ac:dyDescent="0.25">
      <c r="A127" s="125" t="s">
        <v>330</v>
      </c>
      <c r="B127" s="126" t="s">
        <v>331</v>
      </c>
      <c r="C127" s="127">
        <v>1724</v>
      </c>
      <c r="D127" s="134">
        <v>14112441.83</v>
      </c>
      <c r="E127" s="127">
        <v>1925</v>
      </c>
      <c r="F127" s="134">
        <v>17632559.73</v>
      </c>
    </row>
    <row r="128" spans="1:6" x14ac:dyDescent="0.25">
      <c r="A128" s="125" t="s">
        <v>332</v>
      </c>
      <c r="B128" s="126" t="s">
        <v>333</v>
      </c>
      <c r="C128" s="127">
        <v>4</v>
      </c>
      <c r="D128" s="134">
        <v>11095.18</v>
      </c>
      <c r="E128" s="127">
        <v>4</v>
      </c>
      <c r="F128" s="134">
        <v>13314.6</v>
      </c>
    </row>
    <row r="129" spans="1:6" x14ac:dyDescent="0.25">
      <c r="A129" s="125" t="s">
        <v>334</v>
      </c>
      <c r="B129" s="126" t="s">
        <v>335</v>
      </c>
      <c r="C129" s="127">
        <v>0</v>
      </c>
      <c r="D129" s="134">
        <v>0</v>
      </c>
      <c r="E129" s="127">
        <v>0</v>
      </c>
      <c r="F129" s="134">
        <v>0</v>
      </c>
    </row>
    <row r="130" spans="1:6" x14ac:dyDescent="0.25">
      <c r="A130" s="125" t="s">
        <v>336</v>
      </c>
      <c r="B130" s="126" t="s">
        <v>337</v>
      </c>
      <c r="C130" s="127">
        <v>0</v>
      </c>
      <c r="D130" s="134">
        <v>0</v>
      </c>
      <c r="E130" s="127">
        <v>0</v>
      </c>
      <c r="F130" s="134">
        <v>0</v>
      </c>
    </row>
    <row r="131" spans="1:6" x14ac:dyDescent="0.25">
      <c r="A131" s="128" t="s">
        <v>38</v>
      </c>
      <c r="B131" s="129" t="s">
        <v>338</v>
      </c>
      <c r="C131" s="130">
        <v>1822</v>
      </c>
      <c r="D131" s="135">
        <v>15071055.789999999</v>
      </c>
      <c r="E131" s="130">
        <v>2064</v>
      </c>
      <c r="F131" s="135">
        <v>18350105.190000001</v>
      </c>
    </row>
    <row r="132" spans="1:6" x14ac:dyDescent="0.25">
      <c r="A132" s="125" t="s">
        <v>339</v>
      </c>
      <c r="B132" s="126" t="s">
        <v>340</v>
      </c>
      <c r="C132" s="127">
        <v>1</v>
      </c>
      <c r="D132" s="134">
        <v>3297.48</v>
      </c>
      <c r="E132" s="127">
        <v>1</v>
      </c>
      <c r="F132" s="134">
        <v>3297.48</v>
      </c>
    </row>
    <row r="133" spans="1:6" ht="25.5" x14ac:dyDescent="0.25">
      <c r="A133" s="125" t="s">
        <v>341</v>
      </c>
      <c r="B133" s="126" t="s">
        <v>342</v>
      </c>
      <c r="C133" s="127">
        <v>3</v>
      </c>
      <c r="D133" s="134">
        <v>34969.980000000003</v>
      </c>
      <c r="E133" s="127">
        <v>6</v>
      </c>
      <c r="F133" s="134">
        <v>36551.65</v>
      </c>
    </row>
    <row r="134" spans="1:6" x14ac:dyDescent="0.25">
      <c r="A134" s="125" t="s">
        <v>343</v>
      </c>
      <c r="B134" s="126" t="s">
        <v>344</v>
      </c>
      <c r="C134" s="127">
        <v>0</v>
      </c>
      <c r="D134" s="134">
        <v>0</v>
      </c>
      <c r="E134" s="127">
        <v>0</v>
      </c>
      <c r="F134" s="134">
        <v>0</v>
      </c>
    </row>
    <row r="135" spans="1:6" x14ac:dyDescent="0.25">
      <c r="A135" s="128" t="s">
        <v>40</v>
      </c>
      <c r="B135" s="129" t="s">
        <v>345</v>
      </c>
      <c r="C135" s="130">
        <v>4</v>
      </c>
      <c r="D135" s="135">
        <v>38267.46</v>
      </c>
      <c r="E135" s="130">
        <v>7</v>
      </c>
      <c r="F135" s="135">
        <v>39849.129999999997</v>
      </c>
    </row>
    <row r="136" spans="1:6" ht="25.5" x14ac:dyDescent="0.25">
      <c r="A136" s="125" t="s">
        <v>346</v>
      </c>
      <c r="B136" s="126" t="s">
        <v>347</v>
      </c>
      <c r="C136" s="127">
        <v>539</v>
      </c>
      <c r="D136" s="134">
        <v>1279518.79</v>
      </c>
      <c r="E136" s="127">
        <v>522</v>
      </c>
      <c r="F136" s="134">
        <v>1268881.3600000001</v>
      </c>
    </row>
    <row r="137" spans="1:6" ht="25.5" x14ac:dyDescent="0.25">
      <c r="A137" s="125" t="s">
        <v>348</v>
      </c>
      <c r="B137" s="126" t="s">
        <v>349</v>
      </c>
      <c r="C137" s="127">
        <v>6</v>
      </c>
      <c r="D137" s="134">
        <v>57978.37</v>
      </c>
      <c r="E137" s="127">
        <v>5</v>
      </c>
      <c r="F137" s="134">
        <v>27211.61</v>
      </c>
    </row>
    <row r="138" spans="1:6" ht="25.5" x14ac:dyDescent="0.25">
      <c r="A138" s="125" t="s">
        <v>350</v>
      </c>
      <c r="B138" s="126" t="s">
        <v>351</v>
      </c>
      <c r="C138" s="127">
        <v>16</v>
      </c>
      <c r="D138" s="134">
        <v>37436.1</v>
      </c>
      <c r="E138" s="127">
        <v>10</v>
      </c>
      <c r="F138" s="134">
        <v>16975.439999999999</v>
      </c>
    </row>
    <row r="139" spans="1:6" x14ac:dyDescent="0.25">
      <c r="A139" s="128" t="s">
        <v>42</v>
      </c>
      <c r="B139" s="129" t="s">
        <v>352</v>
      </c>
      <c r="C139" s="130">
        <v>561</v>
      </c>
      <c r="D139" s="135">
        <v>1374933.26</v>
      </c>
      <c r="E139" s="130">
        <v>537</v>
      </c>
      <c r="F139" s="135">
        <v>1313068.4099999999</v>
      </c>
    </row>
    <row r="140" spans="1:6" x14ac:dyDescent="0.25">
      <c r="A140" s="128" t="s">
        <v>353</v>
      </c>
      <c r="B140" s="129" t="s">
        <v>354</v>
      </c>
      <c r="C140" s="130">
        <v>0</v>
      </c>
      <c r="D140" s="135">
        <v>0</v>
      </c>
      <c r="E140" s="130">
        <v>0</v>
      </c>
      <c r="F140" s="135">
        <v>0</v>
      </c>
    </row>
    <row r="141" spans="1:6" ht="25.5" x14ac:dyDescent="0.25">
      <c r="A141" s="125" t="s">
        <v>355</v>
      </c>
      <c r="B141" s="126" t="s">
        <v>356</v>
      </c>
      <c r="C141" s="127">
        <v>0</v>
      </c>
      <c r="D141" s="134">
        <v>0</v>
      </c>
      <c r="E141" s="127">
        <v>0</v>
      </c>
      <c r="F141" s="134">
        <v>0</v>
      </c>
    </row>
    <row r="142" spans="1:6" ht="25.5" x14ac:dyDescent="0.25">
      <c r="A142" s="125" t="s">
        <v>357</v>
      </c>
      <c r="B142" s="126" t="s">
        <v>358</v>
      </c>
      <c r="C142" s="127">
        <v>0</v>
      </c>
      <c r="D142" s="134">
        <v>0</v>
      </c>
      <c r="E142" s="127">
        <v>0</v>
      </c>
      <c r="F142" s="134">
        <v>0</v>
      </c>
    </row>
    <row r="143" spans="1:6" ht="38.25" x14ac:dyDescent="0.25">
      <c r="A143" s="125" t="s">
        <v>359</v>
      </c>
      <c r="B143" s="126" t="s">
        <v>360</v>
      </c>
      <c r="C143" s="127">
        <v>0</v>
      </c>
      <c r="D143" s="134">
        <v>0</v>
      </c>
      <c r="E143" s="127">
        <v>0</v>
      </c>
      <c r="F143" s="134">
        <v>0</v>
      </c>
    </row>
    <row r="144" spans="1:6" ht="38.25" x14ac:dyDescent="0.25">
      <c r="A144" s="125" t="s">
        <v>361</v>
      </c>
      <c r="B144" s="126" t="s">
        <v>362</v>
      </c>
      <c r="C144" s="127">
        <v>0</v>
      </c>
      <c r="D144" s="134">
        <v>0</v>
      </c>
      <c r="E144" s="127">
        <v>0</v>
      </c>
      <c r="F144" s="134">
        <v>0</v>
      </c>
    </row>
    <row r="145" spans="1:6" ht="25.5" x14ac:dyDescent="0.25">
      <c r="A145" s="125" t="s">
        <v>363</v>
      </c>
      <c r="B145" s="126" t="s">
        <v>364</v>
      </c>
      <c r="C145" s="127">
        <v>0</v>
      </c>
      <c r="D145" s="134">
        <v>0</v>
      </c>
      <c r="E145" s="127">
        <v>0</v>
      </c>
      <c r="F145" s="134">
        <v>0</v>
      </c>
    </row>
    <row r="146" spans="1:6" ht="25.5" x14ac:dyDescent="0.25">
      <c r="A146" s="128" t="s">
        <v>365</v>
      </c>
      <c r="B146" s="129" t="s">
        <v>366</v>
      </c>
      <c r="C146" s="130">
        <v>0</v>
      </c>
      <c r="D146" s="135">
        <v>0</v>
      </c>
      <c r="E146" s="130">
        <v>0</v>
      </c>
      <c r="F146" s="135">
        <v>0</v>
      </c>
    </row>
    <row r="147" spans="1:6" x14ac:dyDescent="0.25">
      <c r="A147" s="128" t="s">
        <v>367</v>
      </c>
      <c r="B147" s="129" t="s">
        <v>368</v>
      </c>
      <c r="C147" s="130">
        <v>0</v>
      </c>
      <c r="D147" s="135">
        <v>0</v>
      </c>
      <c r="E147" s="130">
        <v>0</v>
      </c>
      <c r="F147" s="135">
        <v>0</v>
      </c>
    </row>
    <row r="148" spans="1:6" x14ac:dyDescent="0.25">
      <c r="A148" s="128" t="s">
        <v>369</v>
      </c>
      <c r="B148" s="129" t="s">
        <v>370</v>
      </c>
      <c r="C148" s="130">
        <v>0</v>
      </c>
      <c r="D148" s="135">
        <v>0</v>
      </c>
      <c r="E148" s="130">
        <v>0</v>
      </c>
      <c r="F148" s="135">
        <v>0</v>
      </c>
    </row>
    <row r="149" spans="1:6" x14ac:dyDescent="0.25">
      <c r="A149" s="128" t="s">
        <v>371</v>
      </c>
      <c r="B149" s="129" t="s">
        <v>372</v>
      </c>
      <c r="C149" s="130">
        <v>0</v>
      </c>
      <c r="D149" s="135">
        <v>0</v>
      </c>
      <c r="E149" s="130">
        <v>0</v>
      </c>
      <c r="F149" s="135">
        <v>0</v>
      </c>
    </row>
    <row r="150" spans="1:6" x14ac:dyDescent="0.25">
      <c r="A150" s="131" t="s">
        <v>133</v>
      </c>
      <c r="B150" s="132" t="s">
        <v>373</v>
      </c>
      <c r="C150" s="133">
        <v>2387</v>
      </c>
      <c r="D150" s="136">
        <v>16484256.51</v>
      </c>
      <c r="E150" s="133">
        <v>2608</v>
      </c>
      <c r="F150" s="136">
        <v>19703022.73</v>
      </c>
    </row>
    <row r="151" spans="1:6" x14ac:dyDescent="0.25">
      <c r="A151" s="131" t="s">
        <v>133</v>
      </c>
      <c r="B151" s="132" t="s">
        <v>374</v>
      </c>
      <c r="C151" s="133">
        <v>38884</v>
      </c>
      <c r="D151" s="136">
        <v>122040518.72</v>
      </c>
      <c r="E151" s="133">
        <v>39143</v>
      </c>
      <c r="F151" s="136">
        <v>132422676</v>
      </c>
    </row>
  </sheetData>
  <mergeCells count="3">
    <mergeCell ref="A1:D1"/>
    <mergeCell ref="B2:B3"/>
    <mergeCell ref="A2:A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4"/>
  <sheetViews>
    <sheetView workbookViewId="0">
      <selection activeCell="X25" sqref="X25"/>
    </sheetView>
  </sheetViews>
  <sheetFormatPr defaultRowHeight="12.75" x14ac:dyDescent="0.2"/>
  <cols>
    <col min="1" max="1" width="7.85546875" style="2" customWidth="1"/>
    <col min="2" max="2" width="23.85546875" style="2" customWidth="1"/>
    <col min="3" max="4" width="5.42578125" style="2" customWidth="1"/>
    <col min="5" max="5" width="4.85546875" style="2" customWidth="1"/>
    <col min="6" max="6" width="5.42578125" style="2" customWidth="1"/>
    <col min="7" max="7" width="5.28515625" style="2" customWidth="1"/>
    <col min="8" max="8" width="5.42578125" style="2" customWidth="1"/>
    <col min="9" max="9" width="5.140625" style="2" customWidth="1"/>
    <col min="10" max="10" width="5.28515625" style="2" customWidth="1"/>
    <col min="11" max="14" width="5.42578125" style="2" customWidth="1"/>
    <col min="15" max="16" width="8.7109375" style="2" bestFit="1" customWidth="1"/>
    <col min="17" max="22" width="7.85546875" style="2" bestFit="1" customWidth="1"/>
    <col min="23" max="24" width="8.7109375" style="2" bestFit="1" customWidth="1"/>
    <col min="25" max="25" width="8.7109375" style="2" customWidth="1"/>
    <col min="26" max="26" width="8.7109375" style="2" bestFit="1" customWidth="1"/>
    <col min="27" max="16384" width="9.140625" style="2"/>
  </cols>
  <sheetData>
    <row r="1" spans="1:26" ht="26.25" customHeight="1" x14ac:dyDescent="0.2">
      <c r="A1" s="183" t="s">
        <v>130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16"/>
      <c r="M1" s="116"/>
      <c r="N1" s="116"/>
    </row>
    <row r="2" spans="1:26" s="4" customFormat="1" ht="13.5" customHeight="1" x14ac:dyDescent="0.2">
      <c r="A2" s="159" t="s">
        <v>46</v>
      </c>
      <c r="B2" s="159" t="s">
        <v>47</v>
      </c>
      <c r="C2" s="184" t="s">
        <v>124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85"/>
      <c r="O2" s="186" t="s">
        <v>138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78" customFormat="1" ht="12.75" customHeight="1" x14ac:dyDescent="0.2">
      <c r="A3" s="160"/>
      <c r="B3" s="160"/>
      <c r="C3" s="33">
        <v>2014</v>
      </c>
      <c r="D3" s="33">
        <v>2015</v>
      </c>
      <c r="E3" s="33">
        <v>2016</v>
      </c>
      <c r="F3" s="33">
        <v>2017</v>
      </c>
      <c r="G3" s="33">
        <v>2018</v>
      </c>
      <c r="H3" s="33">
        <v>2019</v>
      </c>
      <c r="I3" s="33">
        <v>2020</v>
      </c>
      <c r="J3" s="33">
        <v>2021</v>
      </c>
      <c r="K3" s="117">
        <v>2022</v>
      </c>
      <c r="L3" s="141">
        <v>2023</v>
      </c>
      <c r="M3" s="146">
        <v>2024</v>
      </c>
      <c r="N3" s="111">
        <v>2025</v>
      </c>
      <c r="O3" s="77">
        <v>2014</v>
      </c>
      <c r="P3" s="33">
        <v>2015</v>
      </c>
      <c r="Q3" s="33">
        <v>2016</v>
      </c>
      <c r="R3" s="33">
        <v>2017</v>
      </c>
      <c r="S3" s="33">
        <v>2018</v>
      </c>
      <c r="T3" s="33">
        <v>2019</v>
      </c>
      <c r="U3" s="33">
        <v>2020</v>
      </c>
      <c r="V3" s="33">
        <v>2021</v>
      </c>
      <c r="W3" s="117">
        <v>2022</v>
      </c>
      <c r="X3" s="141">
        <v>2023</v>
      </c>
      <c r="Y3" s="146">
        <v>2024</v>
      </c>
      <c r="Z3" s="111">
        <v>2025</v>
      </c>
    </row>
    <row r="4" spans="1:26" s="4" customFormat="1" x14ac:dyDescent="0.2">
      <c r="A4" s="79" t="s">
        <v>48</v>
      </c>
      <c r="B4" s="80" t="s">
        <v>49</v>
      </c>
      <c r="C4" s="81">
        <v>300</v>
      </c>
      <c r="D4" s="81">
        <v>219</v>
      </c>
      <c r="E4" s="81">
        <v>181</v>
      </c>
      <c r="F4" s="81">
        <v>227</v>
      </c>
      <c r="G4" s="81">
        <v>195</v>
      </c>
      <c r="H4" s="81">
        <v>207</v>
      </c>
      <c r="I4" s="81">
        <v>162</v>
      </c>
      <c r="J4" s="81">
        <v>138</v>
      </c>
      <c r="K4" s="118">
        <v>141</v>
      </c>
      <c r="L4" s="118">
        <v>153</v>
      </c>
      <c r="M4" s="118">
        <v>168</v>
      </c>
      <c r="N4" s="82">
        <v>93</v>
      </c>
      <c r="O4" s="83">
        <v>437251.91000000003</v>
      </c>
      <c r="P4" s="81">
        <v>235563.82</v>
      </c>
      <c r="Q4" s="81">
        <v>227098.44999999995</v>
      </c>
      <c r="R4" s="81">
        <v>328984.58999999997</v>
      </c>
      <c r="S4" s="81">
        <v>258286.66000000003</v>
      </c>
      <c r="T4" s="81">
        <v>787397.01</v>
      </c>
      <c r="U4" s="81">
        <v>246478.28999999998</v>
      </c>
      <c r="V4" s="81">
        <v>361943.52999999997</v>
      </c>
      <c r="W4" s="118">
        <v>547914.12</v>
      </c>
      <c r="X4" s="118">
        <v>473107.17</v>
      </c>
      <c r="Y4" s="118">
        <v>666718.57999999996</v>
      </c>
      <c r="Z4" s="82">
        <v>433477.99</v>
      </c>
    </row>
    <row r="5" spans="1:26" s="4" customFormat="1" ht="38.25" x14ac:dyDescent="0.2">
      <c r="A5" s="79" t="s">
        <v>50</v>
      </c>
      <c r="B5" s="80" t="s">
        <v>51</v>
      </c>
      <c r="C5" s="81">
        <v>141</v>
      </c>
      <c r="D5" s="81">
        <v>113</v>
      </c>
      <c r="E5" s="81">
        <v>60</v>
      </c>
      <c r="F5" s="81">
        <v>65</v>
      </c>
      <c r="G5" s="81">
        <v>55</v>
      </c>
      <c r="H5" s="81">
        <v>74</v>
      </c>
      <c r="I5" s="81">
        <v>67</v>
      </c>
      <c r="J5" s="81">
        <v>36</v>
      </c>
      <c r="K5" s="118">
        <v>27</v>
      </c>
      <c r="L5" s="118">
        <v>16</v>
      </c>
      <c r="M5" s="118">
        <v>33</v>
      </c>
      <c r="N5" s="82">
        <v>18</v>
      </c>
      <c r="O5" s="83">
        <v>919047.26</v>
      </c>
      <c r="P5" s="81">
        <v>513486.76999999996</v>
      </c>
      <c r="Q5" s="81">
        <v>202067.90000000002</v>
      </c>
      <c r="R5" s="81">
        <v>2785049.51</v>
      </c>
      <c r="S5" s="81">
        <v>773931.43</v>
      </c>
      <c r="T5" s="81">
        <v>340639.97000000003</v>
      </c>
      <c r="U5" s="81">
        <v>212961.94000000003</v>
      </c>
      <c r="V5" s="81">
        <v>52485.130000000005</v>
      </c>
      <c r="W5" s="118">
        <v>1174837.6600000001</v>
      </c>
      <c r="X5" s="118">
        <v>21348.99</v>
      </c>
      <c r="Y5" s="118">
        <v>112437.72</v>
      </c>
      <c r="Z5" s="82">
        <v>129711.64</v>
      </c>
    </row>
    <row r="6" spans="1:26" s="4" customFormat="1" x14ac:dyDescent="0.2">
      <c r="A6" s="79" t="s">
        <v>52</v>
      </c>
      <c r="B6" s="80" t="s">
        <v>53</v>
      </c>
      <c r="C6" s="81">
        <v>123</v>
      </c>
      <c r="D6" s="81">
        <v>90</v>
      </c>
      <c r="E6" s="81">
        <v>73</v>
      </c>
      <c r="F6" s="81">
        <v>96</v>
      </c>
      <c r="G6" s="81">
        <v>115</v>
      </c>
      <c r="H6" s="81">
        <v>119</v>
      </c>
      <c r="I6" s="81">
        <v>81</v>
      </c>
      <c r="J6" s="81">
        <v>92</v>
      </c>
      <c r="K6" s="118">
        <v>90</v>
      </c>
      <c r="L6" s="118">
        <v>113</v>
      </c>
      <c r="M6" s="118">
        <v>103</v>
      </c>
      <c r="N6" s="82">
        <v>88</v>
      </c>
      <c r="O6" s="83">
        <v>35082.25</v>
      </c>
      <c r="P6" s="81">
        <v>26359.34</v>
      </c>
      <c r="Q6" s="81">
        <v>26023.25</v>
      </c>
      <c r="R6" s="81">
        <v>26901.82</v>
      </c>
      <c r="S6" s="81">
        <v>43626.840000000004</v>
      </c>
      <c r="T6" s="81">
        <v>42862.350000000006</v>
      </c>
      <c r="U6" s="81">
        <v>18143.7</v>
      </c>
      <c r="V6" s="81">
        <v>37618.480000000003</v>
      </c>
      <c r="W6" s="118">
        <v>41413.1</v>
      </c>
      <c r="X6" s="118">
        <v>45111.93</v>
      </c>
      <c r="Y6" s="118">
        <v>43314.75</v>
      </c>
      <c r="Z6" s="82">
        <v>49376.53</v>
      </c>
    </row>
    <row r="7" spans="1:26" s="4" customFormat="1" ht="25.5" x14ac:dyDescent="0.2">
      <c r="A7" s="79" t="s">
        <v>54</v>
      </c>
      <c r="B7" s="80" t="s">
        <v>55</v>
      </c>
      <c r="C7" s="81">
        <v>50</v>
      </c>
      <c r="D7" s="81">
        <v>44</v>
      </c>
      <c r="E7" s="81">
        <v>23</v>
      </c>
      <c r="F7" s="81">
        <v>45</v>
      </c>
      <c r="G7" s="81">
        <v>78</v>
      </c>
      <c r="H7" s="81">
        <v>93</v>
      </c>
      <c r="I7" s="81">
        <v>52</v>
      </c>
      <c r="J7" s="81">
        <v>73</v>
      </c>
      <c r="K7" s="118">
        <v>64</v>
      </c>
      <c r="L7" s="118">
        <v>124</v>
      </c>
      <c r="M7" s="118">
        <v>111</v>
      </c>
      <c r="N7" s="82">
        <v>72</v>
      </c>
      <c r="O7" s="83">
        <v>47470.11</v>
      </c>
      <c r="P7" s="81">
        <v>13547.08</v>
      </c>
      <c r="Q7" s="81">
        <v>11104.36</v>
      </c>
      <c r="R7" s="81">
        <v>11395.89</v>
      </c>
      <c r="S7" s="81">
        <v>33028.42</v>
      </c>
      <c r="T7" s="81">
        <v>50618.649999999994</v>
      </c>
      <c r="U7" s="81">
        <v>25066.39</v>
      </c>
      <c r="V7" s="81">
        <v>43194.520000000004</v>
      </c>
      <c r="W7" s="118">
        <v>39262.410000000003</v>
      </c>
      <c r="X7" s="118">
        <v>87219.49</v>
      </c>
      <c r="Y7" s="118">
        <v>96360.91</v>
      </c>
      <c r="Z7" s="82">
        <v>148819.12</v>
      </c>
    </row>
    <row r="8" spans="1:26" s="4" customFormat="1" ht="25.5" x14ac:dyDescent="0.2">
      <c r="A8" s="79" t="s">
        <v>56</v>
      </c>
      <c r="B8" s="80" t="s">
        <v>57</v>
      </c>
      <c r="C8" s="81">
        <v>11</v>
      </c>
      <c r="D8" s="81">
        <v>6</v>
      </c>
      <c r="E8" s="81">
        <v>5</v>
      </c>
      <c r="F8" s="81">
        <v>2</v>
      </c>
      <c r="G8" s="81">
        <v>5</v>
      </c>
      <c r="H8" s="81">
        <v>3</v>
      </c>
      <c r="I8" s="81">
        <v>4</v>
      </c>
      <c r="J8" s="81">
        <v>0</v>
      </c>
      <c r="K8" s="118">
        <v>7</v>
      </c>
      <c r="L8" s="118">
        <v>7</v>
      </c>
      <c r="M8" s="118">
        <v>3</v>
      </c>
      <c r="N8" s="82">
        <v>0</v>
      </c>
      <c r="O8" s="83">
        <v>206118.2</v>
      </c>
      <c r="P8" s="81">
        <v>255381.21999999997</v>
      </c>
      <c r="Q8" s="81">
        <v>721117.06</v>
      </c>
      <c r="R8" s="81">
        <v>200375.69</v>
      </c>
      <c r="S8" s="81">
        <v>84096.12</v>
      </c>
      <c r="T8" s="81">
        <v>107595.55</v>
      </c>
      <c r="U8" s="81">
        <v>74499.7</v>
      </c>
      <c r="V8" s="81">
        <v>0</v>
      </c>
      <c r="W8" s="118">
        <v>88533.54</v>
      </c>
      <c r="X8" s="118">
        <v>253387.98</v>
      </c>
      <c r="Y8" s="118">
        <v>151050.32</v>
      </c>
      <c r="Z8" s="82">
        <v>0</v>
      </c>
    </row>
    <row r="9" spans="1:26" s="4" customFormat="1" ht="25.5" x14ac:dyDescent="0.2">
      <c r="A9" s="79" t="s">
        <v>58</v>
      </c>
      <c r="B9" s="80" t="s">
        <v>59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118">
        <v>0</v>
      </c>
      <c r="L9" s="118">
        <v>0</v>
      </c>
      <c r="M9" s="118">
        <v>0</v>
      </c>
      <c r="N9" s="82">
        <v>0</v>
      </c>
      <c r="O9" s="83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118">
        <v>0</v>
      </c>
      <c r="X9" s="118">
        <v>0</v>
      </c>
      <c r="Y9" s="118">
        <v>0</v>
      </c>
      <c r="Z9" s="82">
        <v>0</v>
      </c>
    </row>
    <row r="10" spans="1:26" s="4" customFormat="1" ht="25.5" x14ac:dyDescent="0.2">
      <c r="A10" s="79" t="s">
        <v>60</v>
      </c>
      <c r="B10" s="80" t="s">
        <v>61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118">
        <v>0</v>
      </c>
      <c r="L10" s="118">
        <v>0</v>
      </c>
      <c r="M10" s="118">
        <v>0</v>
      </c>
      <c r="N10" s="82">
        <v>0</v>
      </c>
      <c r="O10" s="83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118">
        <v>0</v>
      </c>
      <c r="X10" s="118">
        <v>0</v>
      </c>
      <c r="Y10" s="118">
        <v>0</v>
      </c>
      <c r="Z10" s="82">
        <v>0</v>
      </c>
    </row>
    <row r="11" spans="1:26" s="4" customFormat="1" ht="25.5" x14ac:dyDescent="0.2">
      <c r="A11" s="79" t="s">
        <v>62</v>
      </c>
      <c r="B11" s="80" t="s">
        <v>63</v>
      </c>
      <c r="C11" s="81">
        <v>0</v>
      </c>
      <c r="D11" s="81">
        <v>1</v>
      </c>
      <c r="E11" s="81">
        <v>2</v>
      </c>
      <c r="F11" s="81">
        <v>0</v>
      </c>
      <c r="G11" s="81">
        <v>1</v>
      </c>
      <c r="H11" s="81">
        <v>0</v>
      </c>
      <c r="I11" s="81">
        <v>2</v>
      </c>
      <c r="J11" s="81">
        <v>0</v>
      </c>
      <c r="K11" s="118">
        <v>2</v>
      </c>
      <c r="L11" s="118">
        <v>0</v>
      </c>
      <c r="M11" s="118">
        <v>0</v>
      </c>
      <c r="N11" s="82">
        <v>0</v>
      </c>
      <c r="O11" s="83">
        <v>0</v>
      </c>
      <c r="P11" s="81">
        <v>74128.800000000003</v>
      </c>
      <c r="Q11" s="81">
        <v>101574</v>
      </c>
      <c r="R11" s="81">
        <v>0</v>
      </c>
      <c r="S11" s="81">
        <v>41210</v>
      </c>
      <c r="T11" s="81">
        <v>0</v>
      </c>
      <c r="U11" s="81">
        <v>73140</v>
      </c>
      <c r="V11" s="81">
        <v>0</v>
      </c>
      <c r="W11" s="118">
        <v>38330.94</v>
      </c>
      <c r="X11" s="118">
        <v>0</v>
      </c>
      <c r="Y11" s="118">
        <v>0</v>
      </c>
      <c r="Z11" s="82">
        <v>0</v>
      </c>
    </row>
    <row r="12" spans="1:26" s="4" customFormat="1" ht="25.5" x14ac:dyDescent="0.2">
      <c r="A12" s="79" t="s">
        <v>64</v>
      </c>
      <c r="B12" s="80" t="s">
        <v>65</v>
      </c>
      <c r="C12" s="81">
        <v>57</v>
      </c>
      <c r="D12" s="81">
        <v>9</v>
      </c>
      <c r="E12" s="81">
        <v>4</v>
      </c>
      <c r="F12" s="81">
        <v>4</v>
      </c>
      <c r="G12" s="81">
        <v>5</v>
      </c>
      <c r="H12" s="81">
        <v>2</v>
      </c>
      <c r="I12" s="81">
        <v>1</v>
      </c>
      <c r="J12" s="81">
        <v>2</v>
      </c>
      <c r="K12" s="118">
        <v>1</v>
      </c>
      <c r="L12" s="118">
        <v>1</v>
      </c>
      <c r="M12" s="118">
        <v>4</v>
      </c>
      <c r="N12" s="82">
        <v>1</v>
      </c>
      <c r="O12" s="83">
        <v>36363.85</v>
      </c>
      <c r="P12" s="81">
        <v>5502.61</v>
      </c>
      <c r="Q12" s="81">
        <v>2028.58</v>
      </c>
      <c r="R12" s="81">
        <v>8779.18</v>
      </c>
      <c r="S12" s="81">
        <v>3953.1</v>
      </c>
      <c r="T12" s="81">
        <v>7862.75</v>
      </c>
      <c r="U12" s="81">
        <v>735</v>
      </c>
      <c r="V12" s="81">
        <v>727.26</v>
      </c>
      <c r="W12" s="118">
        <v>224.77</v>
      </c>
      <c r="X12" s="118">
        <v>500</v>
      </c>
      <c r="Y12" s="118">
        <v>9529.49</v>
      </c>
      <c r="Z12" s="82">
        <v>2917.8</v>
      </c>
    </row>
    <row r="13" spans="1:26" s="4" customFormat="1" ht="25.5" x14ac:dyDescent="0.2">
      <c r="A13" s="79" t="s">
        <v>66</v>
      </c>
      <c r="B13" s="80" t="s">
        <v>67</v>
      </c>
      <c r="C13" s="81">
        <v>0</v>
      </c>
      <c r="D13" s="81">
        <v>0</v>
      </c>
      <c r="E13" s="81">
        <v>1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118">
        <v>0</v>
      </c>
      <c r="L13" s="118">
        <v>0</v>
      </c>
      <c r="M13" s="118">
        <v>0</v>
      </c>
      <c r="N13" s="82">
        <v>0</v>
      </c>
      <c r="O13" s="83">
        <v>0</v>
      </c>
      <c r="P13" s="81">
        <v>0</v>
      </c>
      <c r="Q13" s="81">
        <v>277.39999999999998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118">
        <v>0</v>
      </c>
      <c r="X13" s="118">
        <v>0</v>
      </c>
      <c r="Y13" s="118">
        <v>0</v>
      </c>
      <c r="Z13" s="82">
        <v>0</v>
      </c>
    </row>
    <row r="14" spans="1:26" s="4" customFormat="1" x14ac:dyDescent="0.2">
      <c r="A14" s="79" t="s">
        <v>68</v>
      </c>
      <c r="B14" s="80" t="s">
        <v>69</v>
      </c>
      <c r="C14" s="81">
        <v>15</v>
      </c>
      <c r="D14" s="81">
        <v>13</v>
      </c>
      <c r="E14" s="81">
        <v>38</v>
      </c>
      <c r="F14" s="81">
        <v>21</v>
      </c>
      <c r="G14" s="81">
        <v>64</v>
      </c>
      <c r="H14" s="81">
        <v>40</v>
      </c>
      <c r="I14" s="81">
        <v>46</v>
      </c>
      <c r="J14" s="81">
        <v>26</v>
      </c>
      <c r="K14" s="118">
        <v>73</v>
      </c>
      <c r="L14" s="118">
        <v>89</v>
      </c>
      <c r="M14" s="118">
        <v>19</v>
      </c>
      <c r="N14" s="82">
        <v>4</v>
      </c>
      <c r="O14" s="83">
        <v>359961.25999999995</v>
      </c>
      <c r="P14" s="81">
        <v>314039.31</v>
      </c>
      <c r="Q14" s="81">
        <v>265007.95</v>
      </c>
      <c r="R14" s="81">
        <v>245526.98</v>
      </c>
      <c r="S14" s="81">
        <v>272237.61</v>
      </c>
      <c r="T14" s="81">
        <v>388730.76999999996</v>
      </c>
      <c r="U14" s="81">
        <v>458677.45</v>
      </c>
      <c r="V14" s="81">
        <v>375300.93</v>
      </c>
      <c r="W14" s="118">
        <v>834405.15</v>
      </c>
      <c r="X14" s="118">
        <v>1464976.12</v>
      </c>
      <c r="Y14" s="118">
        <v>209884.84</v>
      </c>
      <c r="Z14" s="82">
        <v>37442.26</v>
      </c>
    </row>
    <row r="15" spans="1:26" s="4" customFormat="1" x14ac:dyDescent="0.2">
      <c r="A15" s="79" t="s">
        <v>70</v>
      </c>
      <c r="B15" s="80" t="s">
        <v>71</v>
      </c>
      <c r="C15" s="81">
        <v>158</v>
      </c>
      <c r="D15" s="81">
        <v>70</v>
      </c>
      <c r="E15" s="81">
        <v>160</v>
      </c>
      <c r="F15" s="81">
        <v>80</v>
      </c>
      <c r="G15" s="81">
        <v>33</v>
      </c>
      <c r="H15" s="81">
        <v>138</v>
      </c>
      <c r="I15" s="81">
        <v>25</v>
      </c>
      <c r="J15" s="81">
        <v>68</v>
      </c>
      <c r="K15" s="118">
        <v>44</v>
      </c>
      <c r="L15" s="118">
        <v>136</v>
      </c>
      <c r="M15" s="118">
        <v>254</v>
      </c>
      <c r="N15" s="82">
        <v>263</v>
      </c>
      <c r="O15" s="83">
        <v>263720.01</v>
      </c>
      <c r="P15" s="81">
        <v>282863.29000000004</v>
      </c>
      <c r="Q15" s="81">
        <v>234368.41</v>
      </c>
      <c r="R15" s="81">
        <v>89178.05</v>
      </c>
      <c r="S15" s="81">
        <v>142708.44</v>
      </c>
      <c r="T15" s="81">
        <v>116371.75</v>
      </c>
      <c r="U15" s="81">
        <v>108820</v>
      </c>
      <c r="V15" s="81">
        <v>282776.98</v>
      </c>
      <c r="W15" s="118">
        <v>165576.90000000002</v>
      </c>
      <c r="X15" s="118">
        <v>395128.26</v>
      </c>
      <c r="Y15" s="118">
        <v>832568.9</v>
      </c>
      <c r="Z15" s="82">
        <v>1056333.5</v>
      </c>
    </row>
    <row r="16" spans="1:26" s="4" customFormat="1" x14ac:dyDescent="0.2">
      <c r="A16" s="79" t="s">
        <v>72</v>
      </c>
      <c r="B16" s="80" t="s">
        <v>73</v>
      </c>
      <c r="C16" s="81">
        <v>314</v>
      </c>
      <c r="D16" s="81">
        <v>177</v>
      </c>
      <c r="E16" s="81">
        <v>175</v>
      </c>
      <c r="F16" s="81">
        <v>177</v>
      </c>
      <c r="G16" s="81">
        <v>199</v>
      </c>
      <c r="H16" s="81">
        <v>231</v>
      </c>
      <c r="I16" s="81">
        <v>189</v>
      </c>
      <c r="J16" s="81">
        <v>237</v>
      </c>
      <c r="K16" s="118">
        <v>231</v>
      </c>
      <c r="L16" s="118">
        <v>455</v>
      </c>
      <c r="M16" s="118">
        <v>382</v>
      </c>
      <c r="N16" s="82">
        <v>407</v>
      </c>
      <c r="O16" s="83">
        <v>22617488.25</v>
      </c>
      <c r="P16" s="81">
        <v>26889434.899999999</v>
      </c>
      <c r="Q16" s="81">
        <v>2529023.36</v>
      </c>
      <c r="R16" s="81">
        <v>283947.00999999995</v>
      </c>
      <c r="S16" s="81">
        <v>731097.17</v>
      </c>
      <c r="T16" s="81">
        <v>463758.67</v>
      </c>
      <c r="U16" s="81">
        <v>375911.03</v>
      </c>
      <c r="V16" s="81">
        <v>1564265.06</v>
      </c>
      <c r="W16" s="118">
        <v>7906666.7399999993</v>
      </c>
      <c r="X16" s="118">
        <v>7688531.3600000003</v>
      </c>
      <c r="Y16" s="118">
        <v>3669662.2</v>
      </c>
      <c r="Z16" s="82">
        <v>900405.14</v>
      </c>
    </row>
    <row r="17" spans="1:26" s="4" customFormat="1" x14ac:dyDescent="0.2">
      <c r="A17" s="41"/>
      <c r="B17" s="41" t="s">
        <v>111</v>
      </c>
      <c r="C17" s="84">
        <v>1169</v>
      </c>
      <c r="D17" s="84">
        <v>742</v>
      </c>
      <c r="E17" s="84">
        <v>722</v>
      </c>
      <c r="F17" s="84">
        <v>717</v>
      </c>
      <c r="G17" s="84">
        <v>750</v>
      </c>
      <c r="H17" s="84">
        <v>907</v>
      </c>
      <c r="I17" s="84">
        <v>629</v>
      </c>
      <c r="J17" s="84">
        <v>672</v>
      </c>
      <c r="K17" s="119">
        <v>680</v>
      </c>
      <c r="L17" s="119">
        <v>1094</v>
      </c>
      <c r="M17" s="119">
        <v>1077</v>
      </c>
      <c r="N17" s="110">
        <v>946</v>
      </c>
      <c r="O17" s="85">
        <v>24922503.100000001</v>
      </c>
      <c r="P17" s="84">
        <v>28610307.139999997</v>
      </c>
      <c r="Q17" s="84">
        <v>4319690.72</v>
      </c>
      <c r="R17" s="84">
        <v>3980138.7199999993</v>
      </c>
      <c r="S17" s="84">
        <v>2384175.79</v>
      </c>
      <c r="T17" s="84">
        <v>2305838</v>
      </c>
      <c r="U17" s="84">
        <v>1594433</v>
      </c>
      <c r="V17" s="84">
        <v>2718311</v>
      </c>
      <c r="W17" s="119">
        <v>10837164</v>
      </c>
      <c r="X17" s="119">
        <v>10429311.300000001</v>
      </c>
      <c r="Y17" s="119">
        <v>5791527.71</v>
      </c>
      <c r="Z17" s="110">
        <v>2758483.98</v>
      </c>
    </row>
    <row r="20" spans="1:26" x14ac:dyDescent="0.2">
      <c r="K20" s="15"/>
      <c r="L20" s="15"/>
      <c r="M20" s="15"/>
      <c r="N20" s="15"/>
    </row>
    <row r="22" spans="1:26" x14ac:dyDescent="0.2">
      <c r="W22" s="15"/>
      <c r="X22" s="15"/>
      <c r="Y22" s="15"/>
      <c r="Z22" s="15"/>
    </row>
    <row r="34" spans="24:24" x14ac:dyDescent="0.2">
      <c r="X34" s="2" t="s">
        <v>389</v>
      </c>
    </row>
  </sheetData>
  <sheetProtection autoFilter="0" pivotTables="0"/>
  <mergeCells count="5">
    <mergeCell ref="A2:A3"/>
    <mergeCell ref="B2:B3"/>
    <mergeCell ref="A1:K1"/>
    <mergeCell ref="C2:N2"/>
    <mergeCell ref="O2:Z2"/>
  </mergeCells>
  <pageMargins left="0.7" right="0.7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topLeftCell="A25" zoomScaleNormal="100" workbookViewId="0">
      <selection activeCell="M12" sqref="M12"/>
    </sheetView>
  </sheetViews>
  <sheetFormatPr defaultRowHeight="12.75" x14ac:dyDescent="0.2"/>
  <cols>
    <col min="1" max="1" width="41.140625" style="8" customWidth="1"/>
    <col min="2" max="9" width="8.7109375" style="8" bestFit="1" customWidth="1"/>
    <col min="10" max="13" width="9.5703125" style="8" bestFit="1" customWidth="1"/>
    <col min="14" max="16384" width="9.140625" style="8"/>
  </cols>
  <sheetData>
    <row r="1" spans="1:13" ht="14.25" x14ac:dyDescent="0.2">
      <c r="A1" s="26" t="s">
        <v>139</v>
      </c>
    </row>
    <row r="2" spans="1:13" ht="17.25" customHeight="1" x14ac:dyDescent="0.2">
      <c r="A2" s="154" t="s">
        <v>74</v>
      </c>
      <c r="B2" s="155" t="s">
        <v>95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49"/>
    </row>
    <row r="3" spans="1:13" x14ac:dyDescent="0.2">
      <c r="A3" s="154"/>
      <c r="B3" s="152">
        <v>2014</v>
      </c>
      <c r="C3" s="152">
        <v>2015</v>
      </c>
      <c r="D3" s="152">
        <v>2016</v>
      </c>
      <c r="E3" s="152">
        <v>2017</v>
      </c>
      <c r="F3" s="152">
        <v>2018</v>
      </c>
      <c r="G3" s="152">
        <v>2019</v>
      </c>
      <c r="H3" s="152">
        <v>2020</v>
      </c>
      <c r="I3" s="152">
        <v>2021</v>
      </c>
      <c r="J3" s="152">
        <v>2022</v>
      </c>
      <c r="K3" s="152">
        <v>2023</v>
      </c>
      <c r="L3" s="152">
        <v>2024</v>
      </c>
      <c r="M3" s="152">
        <v>2025</v>
      </c>
    </row>
    <row r="4" spans="1:13" ht="1.5" customHeight="1" x14ac:dyDescent="0.2">
      <c r="A4" s="154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3" x14ac:dyDescent="0.2">
      <c r="A5" s="27" t="s">
        <v>76</v>
      </c>
      <c r="B5" s="86">
        <f t="shared" ref="B5:G5" si="0">B27+B47</f>
        <v>6510768</v>
      </c>
      <c r="C5" s="86">
        <f t="shared" si="0"/>
        <v>4531627.54</v>
      </c>
      <c r="D5" s="86">
        <f t="shared" si="0"/>
        <v>3659109.94</v>
      </c>
      <c r="E5" s="86">
        <f t="shared" si="0"/>
        <v>5757190.4799999995</v>
      </c>
      <c r="F5" s="86">
        <f t="shared" si="0"/>
        <v>9231028.2899999991</v>
      </c>
      <c r="G5" s="86">
        <f t="shared" si="0"/>
        <v>7755355.0100000007</v>
      </c>
      <c r="H5" s="86"/>
      <c r="I5" s="86"/>
      <c r="J5" s="86"/>
      <c r="K5" s="86"/>
      <c r="L5" s="86"/>
      <c r="M5" s="86"/>
    </row>
    <row r="6" spans="1:13" x14ac:dyDescent="0.2">
      <c r="A6" s="27" t="s">
        <v>77</v>
      </c>
      <c r="B6" s="86">
        <f t="shared" ref="B6:J6" si="1">B28+B48</f>
        <v>5396493.7999999998</v>
      </c>
      <c r="C6" s="86">
        <f t="shared" si="1"/>
        <v>4899635.91</v>
      </c>
      <c r="D6" s="86">
        <f t="shared" si="1"/>
        <v>5554762.25</v>
      </c>
      <c r="E6" s="86">
        <f t="shared" si="1"/>
        <v>5988155.96</v>
      </c>
      <c r="F6" s="86">
        <f t="shared" si="1"/>
        <v>6675678.3499999996</v>
      </c>
      <c r="G6" s="86">
        <f t="shared" si="1"/>
        <v>6252485.0099999998</v>
      </c>
      <c r="H6" s="86">
        <f t="shared" si="1"/>
        <v>6015892.04</v>
      </c>
      <c r="I6" s="86">
        <f t="shared" si="1"/>
        <v>5869224.4299999997</v>
      </c>
      <c r="J6" s="86">
        <f t="shared" si="1"/>
        <v>7551953.0199999996</v>
      </c>
      <c r="K6" s="86">
        <f t="shared" ref="K6:M6" si="2">K28+K48</f>
        <v>7642831.4199999999</v>
      </c>
      <c r="L6" s="86">
        <f t="shared" si="2"/>
        <v>7170451</v>
      </c>
      <c r="M6" s="86">
        <f t="shared" si="2"/>
        <v>8055238.1699999999</v>
      </c>
    </row>
    <row r="7" spans="1:13" x14ac:dyDescent="0.2">
      <c r="A7" s="27" t="s">
        <v>78</v>
      </c>
      <c r="B7" s="86">
        <f t="shared" ref="B7:J7" si="3">B29+B49</f>
        <v>6016296.9199999999</v>
      </c>
      <c r="C7" s="86">
        <f t="shared" si="3"/>
        <v>6597856.1899999995</v>
      </c>
      <c r="D7" s="86">
        <f t="shared" si="3"/>
        <v>7684336.8799999999</v>
      </c>
      <c r="E7" s="86">
        <f t="shared" si="3"/>
        <v>7413315.4500000002</v>
      </c>
      <c r="F7" s="86">
        <f t="shared" si="3"/>
        <v>7857077.0899999999</v>
      </c>
      <c r="G7" s="86">
        <f t="shared" si="3"/>
        <v>7377561.7300000004</v>
      </c>
      <c r="H7" s="86">
        <f t="shared" si="3"/>
        <v>7870305.1899999995</v>
      </c>
      <c r="I7" s="86">
        <f t="shared" si="3"/>
        <v>8324791.0200000005</v>
      </c>
      <c r="J7" s="86">
        <f t="shared" si="3"/>
        <v>9430711.4100000001</v>
      </c>
      <c r="K7" s="86">
        <f t="shared" ref="K7:M7" si="4">K29+K49</f>
        <v>9325814.9600000009</v>
      </c>
      <c r="L7" s="86">
        <f t="shared" si="4"/>
        <v>9017965.879999999</v>
      </c>
      <c r="M7" s="86">
        <f t="shared" si="4"/>
        <v>9672904.2599999998</v>
      </c>
    </row>
    <row r="8" spans="1:13" x14ac:dyDescent="0.2">
      <c r="A8" s="27" t="s">
        <v>79</v>
      </c>
      <c r="B8" s="86">
        <f t="shared" ref="B8:J8" si="5">B30+B50</f>
        <v>6116523.7999999998</v>
      </c>
      <c r="C8" s="86">
        <f t="shared" si="5"/>
        <v>7305509.8599999994</v>
      </c>
      <c r="D8" s="86">
        <f t="shared" si="5"/>
        <v>7345210.3599999994</v>
      </c>
      <c r="E8" s="86">
        <f t="shared" si="5"/>
        <v>8436539.3800000008</v>
      </c>
      <c r="F8" s="86">
        <f t="shared" si="5"/>
        <v>10096013.43</v>
      </c>
      <c r="G8" s="86">
        <f t="shared" si="5"/>
        <v>10115938.34</v>
      </c>
      <c r="H8" s="86">
        <f t="shared" si="5"/>
        <v>9741186.0600000005</v>
      </c>
      <c r="I8" s="86">
        <f t="shared" si="5"/>
        <v>9947649.5199999996</v>
      </c>
      <c r="J8" s="86">
        <f t="shared" si="5"/>
        <v>12814724.399900001</v>
      </c>
      <c r="K8" s="86">
        <f t="shared" ref="K8:M8" si="6">K30+K50</f>
        <v>13097977.18</v>
      </c>
      <c r="L8" s="86">
        <f t="shared" si="6"/>
        <v>14089624</v>
      </c>
      <c r="M8" s="86">
        <f t="shared" si="6"/>
        <v>15783395.4</v>
      </c>
    </row>
    <row r="9" spans="1:13" x14ac:dyDescent="0.2">
      <c r="A9" s="27" t="s">
        <v>80</v>
      </c>
      <c r="B9" s="86"/>
      <c r="C9" s="86"/>
      <c r="D9" s="86">
        <f t="shared" ref="D9:J9" si="7">D31+D51</f>
        <v>251768</v>
      </c>
      <c r="E9" s="86">
        <f t="shared" si="7"/>
        <v>1087657.52</v>
      </c>
      <c r="F9" s="86">
        <f t="shared" si="7"/>
        <v>1779788.78</v>
      </c>
      <c r="G9" s="86">
        <f t="shared" si="7"/>
        <v>1971794.8699999999</v>
      </c>
      <c r="H9" s="86">
        <f t="shared" si="7"/>
        <v>2386215.4299999997</v>
      </c>
      <c r="I9" s="86">
        <f t="shared" si="7"/>
        <v>3344859.71</v>
      </c>
      <c r="J9" s="86">
        <f t="shared" si="7"/>
        <v>3587765.5</v>
      </c>
      <c r="K9" s="86">
        <f t="shared" ref="K9:M9" si="8">K31+K51</f>
        <v>4081057.2199999997</v>
      </c>
      <c r="L9" s="86">
        <f t="shared" si="8"/>
        <v>4763710.91</v>
      </c>
      <c r="M9" s="86">
        <f t="shared" si="8"/>
        <v>4905814.0600000005</v>
      </c>
    </row>
    <row r="10" spans="1:13" x14ac:dyDescent="0.2">
      <c r="A10" s="27" t="s">
        <v>81</v>
      </c>
      <c r="B10" s="86">
        <f t="shared" ref="B10:J10" si="9">B32+B52</f>
        <v>3981374.55</v>
      </c>
      <c r="C10" s="86">
        <f t="shared" si="9"/>
        <v>5719984.2199999997</v>
      </c>
      <c r="D10" s="86">
        <f t="shared" si="9"/>
        <v>6835073.0199999996</v>
      </c>
      <c r="E10" s="86">
        <f t="shared" si="9"/>
        <v>6875639.2999999998</v>
      </c>
      <c r="F10" s="86">
        <f t="shared" si="9"/>
        <v>6606150.0300000003</v>
      </c>
      <c r="G10" s="86">
        <f t="shared" si="9"/>
        <v>6561245.79</v>
      </c>
      <c r="H10" s="86">
        <f t="shared" si="9"/>
        <v>13095697.24</v>
      </c>
      <c r="I10" s="86">
        <f t="shared" si="9"/>
        <v>13750137.209999999</v>
      </c>
      <c r="J10" s="86">
        <f t="shared" si="9"/>
        <v>17595697.060000002</v>
      </c>
      <c r="K10" s="86">
        <f t="shared" ref="K10:M10" si="10">K32+K52</f>
        <v>21706436.699999999</v>
      </c>
      <c r="L10" s="86">
        <f t="shared" si="10"/>
        <v>20041716.210000001</v>
      </c>
      <c r="M10" s="86">
        <f t="shared" si="10"/>
        <v>22747629.09</v>
      </c>
    </row>
    <row r="11" spans="1:13" x14ac:dyDescent="0.2">
      <c r="A11" s="27" t="s">
        <v>82</v>
      </c>
      <c r="B11" s="86">
        <f t="shared" ref="B11:J11" si="11">B33+B53</f>
        <v>2609457.39</v>
      </c>
      <c r="C11" s="86">
        <f t="shared" si="11"/>
        <v>3099005.78</v>
      </c>
      <c r="D11" s="86">
        <f t="shared" si="11"/>
        <v>2881469.1</v>
      </c>
      <c r="E11" s="86">
        <f t="shared" si="11"/>
        <v>1535789.83</v>
      </c>
      <c r="F11" s="86">
        <f t="shared" si="11"/>
        <v>2391620.9700000002</v>
      </c>
      <c r="G11" s="86">
        <f t="shared" si="11"/>
        <v>1338191.3600000001</v>
      </c>
      <c r="H11" s="86">
        <f t="shared" si="11"/>
        <v>1391400.47</v>
      </c>
      <c r="I11" s="86">
        <f t="shared" si="11"/>
        <v>1553707.72</v>
      </c>
      <c r="J11" s="86">
        <f t="shared" si="11"/>
        <v>1690699.04</v>
      </c>
      <c r="K11" s="86">
        <f t="shared" ref="K11:M11" si="12">K33+K53</f>
        <v>2179948.9300000002</v>
      </c>
      <c r="L11" s="86">
        <f t="shared" si="12"/>
        <v>2761635.46</v>
      </c>
      <c r="M11" s="86">
        <f t="shared" si="12"/>
        <v>4466775.6400000006</v>
      </c>
    </row>
    <row r="12" spans="1:13" x14ac:dyDescent="0.2">
      <c r="A12" s="27" t="s">
        <v>83</v>
      </c>
      <c r="B12" s="86">
        <f t="shared" ref="B12:J12" si="13">B34+B54</f>
        <v>1385780.2200000002</v>
      </c>
      <c r="C12" s="86">
        <f t="shared" si="13"/>
        <v>1629904.89</v>
      </c>
      <c r="D12" s="86">
        <f t="shared" si="13"/>
        <v>3270952.7199999997</v>
      </c>
      <c r="E12" s="86">
        <f t="shared" si="13"/>
        <v>2919299.5100000002</v>
      </c>
      <c r="F12" s="86">
        <f t="shared" si="13"/>
        <v>3183321.1</v>
      </c>
      <c r="G12" s="86">
        <f t="shared" si="13"/>
        <v>4042575.06</v>
      </c>
      <c r="H12" s="86">
        <f t="shared" si="13"/>
        <v>4825194.7699999996</v>
      </c>
      <c r="I12" s="86">
        <f t="shared" si="13"/>
        <v>4412175.8499999996</v>
      </c>
      <c r="J12" s="86">
        <f t="shared" si="13"/>
        <v>7014518.0899999999</v>
      </c>
      <c r="K12" s="86">
        <f t="shared" ref="K12:M12" si="14">K34+K54</f>
        <v>7787094.0199999996</v>
      </c>
      <c r="L12" s="86">
        <f t="shared" si="14"/>
        <v>9734841.6099999994</v>
      </c>
      <c r="M12" s="86">
        <f t="shared" si="14"/>
        <v>11127775.129999999</v>
      </c>
    </row>
    <row r="13" spans="1:13" x14ac:dyDescent="0.2">
      <c r="A13" s="27" t="s">
        <v>84</v>
      </c>
      <c r="B13" s="86">
        <f t="shared" ref="B13:J13" si="15">B35+B55</f>
        <v>3721127.25</v>
      </c>
      <c r="C13" s="86">
        <f t="shared" si="15"/>
        <v>3527704.05</v>
      </c>
      <c r="D13" s="86">
        <f t="shared" si="15"/>
        <v>4349579.33</v>
      </c>
      <c r="E13" s="86">
        <f t="shared" si="15"/>
        <v>3693132.59</v>
      </c>
      <c r="F13" s="86">
        <f t="shared" si="15"/>
        <v>4571520.0999999996</v>
      </c>
      <c r="G13" s="86">
        <f t="shared" si="15"/>
        <v>4510695.3600000003</v>
      </c>
      <c r="H13" s="86">
        <f t="shared" si="15"/>
        <v>5732877.1100000003</v>
      </c>
      <c r="I13" s="86">
        <f t="shared" si="15"/>
        <v>4761605.51</v>
      </c>
      <c r="J13" s="86">
        <f t="shared" si="15"/>
        <v>4775559.68</v>
      </c>
      <c r="K13" s="86">
        <f t="shared" ref="K13:M13" si="16">K35+K55</f>
        <v>6283926.1399999997</v>
      </c>
      <c r="L13" s="86">
        <f t="shared" si="16"/>
        <v>6526939.8899999997</v>
      </c>
      <c r="M13" s="86">
        <f t="shared" si="16"/>
        <v>6708372.2199999997</v>
      </c>
    </row>
    <row r="14" spans="1:13" x14ac:dyDescent="0.2">
      <c r="A14" s="27" t="s">
        <v>85</v>
      </c>
      <c r="B14" s="86">
        <f t="shared" ref="B14:J14" si="17">B36+B56</f>
        <v>1392323.79</v>
      </c>
      <c r="C14" s="86">
        <f t="shared" si="17"/>
        <v>1871773.96</v>
      </c>
      <c r="D14" s="86">
        <f t="shared" si="17"/>
        <v>2681364.16</v>
      </c>
      <c r="E14" s="86">
        <f t="shared" si="17"/>
        <v>3652849.01</v>
      </c>
      <c r="F14" s="86">
        <f t="shared" si="17"/>
        <v>4730396</v>
      </c>
      <c r="G14" s="86">
        <f t="shared" si="17"/>
        <v>6129761.2400000002</v>
      </c>
      <c r="H14" s="86">
        <f t="shared" si="17"/>
        <v>6385992.6500000004</v>
      </c>
      <c r="I14" s="86">
        <f t="shared" si="17"/>
        <v>7436667.2400000002</v>
      </c>
      <c r="J14" s="86">
        <f t="shared" si="17"/>
        <v>11022953.540000001</v>
      </c>
      <c r="K14" s="86">
        <f t="shared" ref="K14:M14" si="18">K36+K56</f>
        <v>10604268.84</v>
      </c>
      <c r="L14" s="86">
        <f t="shared" si="18"/>
        <v>11716675.02</v>
      </c>
      <c r="M14" s="86">
        <f t="shared" si="18"/>
        <v>11872133.52</v>
      </c>
    </row>
    <row r="15" spans="1:13" x14ac:dyDescent="0.2">
      <c r="A15" s="27" t="s">
        <v>86</v>
      </c>
      <c r="B15" s="86">
        <f t="shared" ref="B15:J15" si="19">B37+B57</f>
        <v>86226.46</v>
      </c>
      <c r="C15" s="86">
        <f t="shared" si="19"/>
        <v>531893.63</v>
      </c>
      <c r="D15" s="86">
        <f t="shared" si="19"/>
        <v>1363622.53</v>
      </c>
      <c r="E15" s="86">
        <f t="shared" si="19"/>
        <v>1534454.06</v>
      </c>
      <c r="F15" s="86">
        <f t="shared" si="19"/>
        <v>1914032.49</v>
      </c>
      <c r="G15" s="86">
        <f t="shared" si="19"/>
        <v>2690805.05</v>
      </c>
      <c r="H15" s="86">
        <f t="shared" si="19"/>
        <v>3017593.9499999997</v>
      </c>
      <c r="I15" s="86">
        <f t="shared" si="19"/>
        <v>3092374.46</v>
      </c>
      <c r="J15" s="86">
        <f t="shared" si="19"/>
        <v>4244655.34</v>
      </c>
      <c r="K15" s="86">
        <f t="shared" ref="K15:M15" si="20">K37+K57</f>
        <v>3885077.42</v>
      </c>
      <c r="L15" s="86">
        <f t="shared" si="20"/>
        <v>4646204.2</v>
      </c>
      <c r="M15" s="86">
        <f t="shared" si="20"/>
        <v>4766835.72</v>
      </c>
    </row>
    <row r="16" spans="1:13" x14ac:dyDescent="0.2">
      <c r="A16" s="27" t="s">
        <v>87</v>
      </c>
      <c r="B16" s="86"/>
      <c r="C16" s="86"/>
      <c r="D16" s="86"/>
      <c r="E16" s="86"/>
      <c r="F16" s="86">
        <f t="shared" ref="F16:J16" si="21">F38+F58</f>
        <v>1701</v>
      </c>
      <c r="G16" s="86">
        <f t="shared" si="21"/>
        <v>592059.38</v>
      </c>
      <c r="H16" s="86">
        <f t="shared" si="21"/>
        <v>1706666.33</v>
      </c>
      <c r="I16" s="86">
        <f t="shared" si="21"/>
        <v>2883500.66</v>
      </c>
      <c r="J16" s="86">
        <f t="shared" si="21"/>
        <v>4699638.75</v>
      </c>
      <c r="K16" s="86">
        <f t="shared" ref="K16:M16" si="22">K38+K58</f>
        <v>5803000.3499999996</v>
      </c>
      <c r="L16" s="86">
        <f t="shared" si="22"/>
        <v>7947582.6400000006</v>
      </c>
      <c r="M16" s="86">
        <f t="shared" si="22"/>
        <v>10885489.619999999</v>
      </c>
    </row>
    <row r="17" spans="1:13" x14ac:dyDescent="0.2">
      <c r="A17" s="27" t="s">
        <v>88</v>
      </c>
      <c r="B17" s="86"/>
      <c r="C17" s="86"/>
      <c r="D17" s="86">
        <f t="shared" ref="D17:J17" si="23">D39+D59</f>
        <v>13394.09</v>
      </c>
      <c r="E17" s="86">
        <f t="shared" si="23"/>
        <v>434934.45</v>
      </c>
      <c r="F17" s="86">
        <f t="shared" si="23"/>
        <v>1212704.67</v>
      </c>
      <c r="G17" s="86">
        <f t="shared" si="23"/>
        <v>1190043.42</v>
      </c>
      <c r="H17" s="86">
        <f t="shared" si="23"/>
        <v>970599.05</v>
      </c>
      <c r="I17" s="86">
        <f t="shared" si="23"/>
        <v>865575.14</v>
      </c>
      <c r="J17" s="86">
        <f t="shared" si="23"/>
        <v>1001536.76</v>
      </c>
      <c r="K17" s="86">
        <f t="shared" ref="K17:M17" si="24">K39+K59</f>
        <v>1126836.3400000001</v>
      </c>
      <c r="L17" s="86">
        <f t="shared" si="24"/>
        <v>1347101.73</v>
      </c>
      <c r="M17" s="86">
        <f t="shared" si="24"/>
        <v>1461908.21</v>
      </c>
    </row>
    <row r="18" spans="1:13" x14ac:dyDescent="0.2">
      <c r="A18" s="27" t="s">
        <v>89</v>
      </c>
      <c r="B18" s="86">
        <f t="shared" ref="B18:J18" si="25">B40+B60</f>
        <v>3995046.95</v>
      </c>
      <c r="C18" s="86">
        <f t="shared" si="25"/>
        <v>2921175.11</v>
      </c>
      <c r="D18" s="86">
        <f t="shared" si="25"/>
        <v>3786850.58</v>
      </c>
      <c r="E18" s="86">
        <f t="shared" si="25"/>
        <v>3259522.31</v>
      </c>
      <c r="F18" s="86">
        <f t="shared" si="25"/>
        <v>3741352.59</v>
      </c>
      <c r="G18" s="86">
        <f t="shared" si="25"/>
        <v>3543684.2</v>
      </c>
      <c r="H18" s="86">
        <f t="shared" si="25"/>
        <v>3428055.57</v>
      </c>
      <c r="I18" s="86">
        <f t="shared" si="25"/>
        <v>6522997.5499999998</v>
      </c>
      <c r="J18" s="86">
        <f t="shared" si="25"/>
        <v>5228051.2598999999</v>
      </c>
      <c r="K18" s="86">
        <f t="shared" ref="K18:M18" si="26">K40+K60</f>
        <v>5306274.42</v>
      </c>
      <c r="L18" s="86">
        <f t="shared" si="26"/>
        <v>5739828.4299999997</v>
      </c>
      <c r="M18" s="86">
        <f t="shared" si="26"/>
        <v>2717257.84</v>
      </c>
    </row>
    <row r="19" spans="1:13" x14ac:dyDescent="0.2">
      <c r="A19" s="27" t="s">
        <v>90</v>
      </c>
      <c r="B19" s="86">
        <f t="shared" ref="B19:J19" si="27">B41+B61</f>
        <v>32062021.439999998</v>
      </c>
      <c r="C19" s="86">
        <f t="shared" si="27"/>
        <v>37944143.079999998</v>
      </c>
      <c r="D19" s="86">
        <f t="shared" si="27"/>
        <v>11653263.949999999</v>
      </c>
      <c r="E19" s="86">
        <f t="shared" si="27"/>
        <v>11025086.289999999</v>
      </c>
      <c r="F19" s="86">
        <f t="shared" si="27"/>
        <v>8874073.540000001</v>
      </c>
      <c r="G19" s="86">
        <f t="shared" si="27"/>
        <v>9152783.5500000007</v>
      </c>
      <c r="H19" s="86">
        <f t="shared" si="27"/>
        <v>11665136.780000001</v>
      </c>
      <c r="I19" s="86">
        <f t="shared" si="27"/>
        <v>12026985.76</v>
      </c>
      <c r="J19" s="86">
        <f t="shared" si="27"/>
        <v>19150729.759999998</v>
      </c>
      <c r="K19" s="86">
        <f t="shared" ref="K19:M19" si="28">K41+K61</f>
        <v>20302939.189999998</v>
      </c>
      <c r="L19" s="86">
        <f t="shared" si="28"/>
        <v>16536241.74</v>
      </c>
      <c r="M19" s="86">
        <f t="shared" si="28"/>
        <v>17251147.120000001</v>
      </c>
    </row>
    <row r="20" spans="1:13" x14ac:dyDescent="0.2">
      <c r="A20" s="41" t="s">
        <v>99</v>
      </c>
      <c r="B20" s="87">
        <f>B42+B62</f>
        <v>73273440.569999993</v>
      </c>
      <c r="C20" s="87">
        <f t="shared" ref="C20:J20" si="29">C42+C62</f>
        <v>80580214.219999999</v>
      </c>
      <c r="D20" s="87">
        <f>D42+D62-1</f>
        <v>61330755.910000011</v>
      </c>
      <c r="E20" s="87">
        <f t="shared" si="29"/>
        <v>63613566.140000008</v>
      </c>
      <c r="F20" s="87">
        <f t="shared" si="29"/>
        <v>72866458.430000007</v>
      </c>
      <c r="G20" s="87">
        <f t="shared" si="29"/>
        <v>73224979.370000005</v>
      </c>
      <c r="H20" s="87">
        <f>H42+H62-1</f>
        <v>78232811.640000015</v>
      </c>
      <c r="I20" s="87">
        <f t="shared" si="29"/>
        <v>84792251.780000001</v>
      </c>
      <c r="J20" s="87">
        <f t="shared" si="29"/>
        <v>109809193.6098</v>
      </c>
      <c r="K20" s="87">
        <f t="shared" ref="K20:M20" si="30">K42+K62</f>
        <v>119133483.13000003</v>
      </c>
      <c r="L20" s="87">
        <f t="shared" si="30"/>
        <v>122040518.72000003</v>
      </c>
      <c r="M20" s="87">
        <f t="shared" si="30"/>
        <v>132422676</v>
      </c>
    </row>
    <row r="21" spans="1:13" ht="7.5" customHeight="1" x14ac:dyDescent="0.2"/>
    <row r="22" spans="1:13" x14ac:dyDescent="0.2">
      <c r="A22" s="6" t="s">
        <v>91</v>
      </c>
    </row>
    <row r="23" spans="1:13" x14ac:dyDescent="0.2">
      <c r="A23" s="5" t="s">
        <v>117</v>
      </c>
    </row>
    <row r="24" spans="1:13" ht="15" customHeight="1" x14ac:dyDescent="0.2">
      <c r="A24" s="154" t="s">
        <v>74</v>
      </c>
      <c r="B24" s="155" t="s">
        <v>96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49"/>
    </row>
    <row r="25" spans="1:13" x14ac:dyDescent="0.2">
      <c r="A25" s="154"/>
      <c r="B25" s="152">
        <v>2014</v>
      </c>
      <c r="C25" s="152">
        <v>2015</v>
      </c>
      <c r="D25" s="152">
        <v>2016</v>
      </c>
      <c r="E25" s="152">
        <v>2017</v>
      </c>
      <c r="F25" s="152">
        <v>2018</v>
      </c>
      <c r="G25" s="152">
        <v>2019</v>
      </c>
      <c r="H25" s="152">
        <v>2020</v>
      </c>
      <c r="I25" s="152">
        <v>2021</v>
      </c>
      <c r="J25" s="152">
        <v>2022</v>
      </c>
      <c r="K25" s="152">
        <v>2023</v>
      </c>
      <c r="L25" s="152">
        <v>2024</v>
      </c>
      <c r="M25" s="152">
        <v>2025</v>
      </c>
    </row>
    <row r="26" spans="1:13" ht="4.5" customHeight="1" x14ac:dyDescent="0.2">
      <c r="A26" s="154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</row>
    <row r="27" spans="1:13" x14ac:dyDescent="0.2">
      <c r="A27" s="27" t="s">
        <v>76</v>
      </c>
      <c r="B27" s="86">
        <v>6216596.4800000004</v>
      </c>
      <c r="C27" s="86">
        <v>4188527.73</v>
      </c>
      <c r="D27" s="86">
        <v>3416337.83</v>
      </c>
      <c r="E27" s="86">
        <v>5182026.55</v>
      </c>
      <c r="F27" s="86">
        <v>7855293.0499999998</v>
      </c>
      <c r="G27" s="86">
        <v>5902400.1900000004</v>
      </c>
      <c r="H27" s="86"/>
      <c r="I27" s="86"/>
      <c r="J27" s="86"/>
      <c r="K27" s="86"/>
      <c r="L27" s="86"/>
      <c r="M27" s="86"/>
    </row>
    <row r="28" spans="1:13" x14ac:dyDescent="0.2">
      <c r="A28" s="27" t="s">
        <v>77</v>
      </c>
      <c r="B28" s="86">
        <v>3614492.75</v>
      </c>
      <c r="C28" s="86">
        <v>3279908.13</v>
      </c>
      <c r="D28" s="86">
        <v>3343896.27</v>
      </c>
      <c r="E28" s="86">
        <v>3700149.79</v>
      </c>
      <c r="F28" s="86">
        <v>4024264.85</v>
      </c>
      <c r="G28" s="86">
        <v>3927669.57</v>
      </c>
      <c r="H28" s="86">
        <v>3902604.71</v>
      </c>
      <c r="I28" s="86">
        <v>3938687.11</v>
      </c>
      <c r="J28" s="86">
        <v>5487918.8899999997</v>
      </c>
      <c r="K28" s="86">
        <v>6239985.5099999998</v>
      </c>
      <c r="L28" s="86">
        <v>4921967.34</v>
      </c>
      <c r="M28" s="86">
        <v>6074159.8499999996</v>
      </c>
    </row>
    <row r="29" spans="1:13" x14ac:dyDescent="0.2">
      <c r="A29" s="27" t="s">
        <v>78</v>
      </c>
      <c r="B29" s="86">
        <v>5254743.9800000004</v>
      </c>
      <c r="C29" s="86">
        <v>5048692.38</v>
      </c>
      <c r="D29" s="86">
        <v>5795193.2699999996</v>
      </c>
      <c r="E29" s="86">
        <v>6006551.75</v>
      </c>
      <c r="F29" s="86">
        <v>6629907.5700000003</v>
      </c>
      <c r="G29" s="86">
        <v>6393390.0700000003</v>
      </c>
      <c r="H29" s="86">
        <v>6819175.4699999997</v>
      </c>
      <c r="I29" s="86">
        <v>7119172.2400000002</v>
      </c>
      <c r="J29" s="86">
        <v>8514876.4800000004</v>
      </c>
      <c r="K29" s="86">
        <v>8142758.1600000001</v>
      </c>
      <c r="L29" s="86">
        <v>7861536.0099999998</v>
      </c>
      <c r="M29" s="86">
        <v>8562543.4000000004</v>
      </c>
    </row>
    <row r="30" spans="1:13" x14ac:dyDescent="0.2">
      <c r="A30" s="27" t="s">
        <v>79</v>
      </c>
      <c r="B30" s="86">
        <v>5766188.0099999998</v>
      </c>
      <c r="C30" s="86">
        <v>6809081.1399999997</v>
      </c>
      <c r="D30" s="86">
        <v>6361881.1299999999</v>
      </c>
      <c r="E30" s="86">
        <v>6943143.8300000001</v>
      </c>
      <c r="F30" s="86">
        <v>7444108.96</v>
      </c>
      <c r="G30" s="86">
        <v>7431727.7300000004</v>
      </c>
      <c r="H30" s="86">
        <v>6763683.6600000001</v>
      </c>
      <c r="I30" s="86">
        <v>6603047.6100000003</v>
      </c>
      <c r="J30" s="86">
        <v>8442186.7799999993</v>
      </c>
      <c r="K30" s="86">
        <v>8813711.4499999993</v>
      </c>
      <c r="L30" s="86">
        <v>8826782.8399999999</v>
      </c>
      <c r="M30" s="86">
        <v>9920184.5700000003</v>
      </c>
    </row>
    <row r="31" spans="1:13" x14ac:dyDescent="0.2">
      <c r="A31" s="27" t="s">
        <v>80</v>
      </c>
      <c r="B31" s="86"/>
      <c r="C31" s="86"/>
      <c r="D31" s="86">
        <v>251768</v>
      </c>
      <c r="E31" s="86">
        <v>1087657.52</v>
      </c>
      <c r="F31" s="86">
        <v>1779788.78</v>
      </c>
      <c r="G31" s="86">
        <v>1909377.38</v>
      </c>
      <c r="H31" s="86">
        <v>1919287.14</v>
      </c>
      <c r="I31" s="86">
        <v>2768069.92</v>
      </c>
      <c r="J31" s="86">
        <v>2876338.48</v>
      </c>
      <c r="K31" s="86">
        <v>3247802.03</v>
      </c>
      <c r="L31" s="86">
        <v>3739778.25</v>
      </c>
      <c r="M31" s="86">
        <v>3559925.85</v>
      </c>
    </row>
    <row r="32" spans="1:13" x14ac:dyDescent="0.2">
      <c r="A32" s="27" t="s">
        <v>81</v>
      </c>
      <c r="B32" s="86">
        <v>3981374.55</v>
      </c>
      <c r="C32" s="86">
        <v>5719984.2199999997</v>
      </c>
      <c r="D32" s="86">
        <v>6835073.0199999996</v>
      </c>
      <c r="E32" s="86">
        <v>6875639.2999999998</v>
      </c>
      <c r="F32" s="86">
        <v>6606150.0300000003</v>
      </c>
      <c r="G32" s="86">
        <v>6561245.79</v>
      </c>
      <c r="H32" s="86">
        <v>12347761.220000001</v>
      </c>
      <c r="I32" s="86">
        <v>13585695.6</v>
      </c>
      <c r="J32" s="86">
        <v>17488688.760000002</v>
      </c>
      <c r="K32" s="86">
        <v>21703653.579999998</v>
      </c>
      <c r="L32" s="86">
        <v>19886701.609999999</v>
      </c>
      <c r="M32" s="86">
        <v>22724610.140000001</v>
      </c>
    </row>
    <row r="33" spans="1:13" x14ac:dyDescent="0.2">
      <c r="A33" s="27" t="s">
        <v>82</v>
      </c>
      <c r="B33" s="86">
        <v>2609457.39</v>
      </c>
      <c r="C33" s="86">
        <v>3099005.78</v>
      </c>
      <c r="D33" s="86">
        <v>2881469.1</v>
      </c>
      <c r="E33" s="86">
        <v>1535789.83</v>
      </c>
      <c r="F33" s="86">
        <v>2391620.9700000002</v>
      </c>
      <c r="G33" s="86">
        <v>1338191.3600000001</v>
      </c>
      <c r="H33" s="86">
        <v>1391400.47</v>
      </c>
      <c r="I33" s="86">
        <v>1553707.72</v>
      </c>
      <c r="J33" s="86">
        <v>1690699.04</v>
      </c>
      <c r="K33" s="86">
        <v>2179948.9300000002</v>
      </c>
      <c r="L33" s="86">
        <v>2760379.82</v>
      </c>
      <c r="M33" s="86">
        <v>4433940.28</v>
      </c>
    </row>
    <row r="34" spans="1:13" x14ac:dyDescent="0.2">
      <c r="A34" s="27" t="s">
        <v>83</v>
      </c>
      <c r="B34" s="86">
        <v>1263293.3700000001</v>
      </c>
      <c r="C34" s="86">
        <v>1278195.97</v>
      </c>
      <c r="D34" s="86">
        <v>2617864.5</v>
      </c>
      <c r="E34" s="86">
        <v>2269022.4500000002</v>
      </c>
      <c r="F34" s="86">
        <v>2425264.77</v>
      </c>
      <c r="G34" s="86">
        <v>2753715</v>
      </c>
      <c r="H34" s="86">
        <v>2613788.0299999998</v>
      </c>
      <c r="I34" s="86">
        <v>2836079.5</v>
      </c>
      <c r="J34" s="86">
        <v>4856657.34</v>
      </c>
      <c r="K34" s="86">
        <v>4800454.71</v>
      </c>
      <c r="L34" s="86">
        <v>6028905.6900000004</v>
      </c>
      <c r="M34" s="86">
        <v>6711996.0800000001</v>
      </c>
    </row>
    <row r="35" spans="1:13" x14ac:dyDescent="0.2">
      <c r="A35" s="27" t="s">
        <v>84</v>
      </c>
      <c r="B35" s="86">
        <v>3721127.25</v>
      </c>
      <c r="C35" s="86">
        <v>3527704.05</v>
      </c>
      <c r="D35" s="86">
        <v>4349579.33</v>
      </c>
      <c r="E35" s="86">
        <v>3693132.59</v>
      </c>
      <c r="F35" s="86">
        <v>4571520.0999999996</v>
      </c>
      <c r="G35" s="86">
        <v>4510695.3600000003</v>
      </c>
      <c r="H35" s="86">
        <v>5732877.1100000003</v>
      </c>
      <c r="I35" s="86">
        <v>4761605.51</v>
      </c>
      <c r="J35" s="86">
        <v>4775559.68</v>
      </c>
      <c r="K35" s="86">
        <v>6283926.1399999997</v>
      </c>
      <c r="L35" s="86">
        <v>6526939.8899999997</v>
      </c>
      <c r="M35" s="86">
        <v>6708372.2199999997</v>
      </c>
    </row>
    <row r="36" spans="1:13" x14ac:dyDescent="0.2">
      <c r="A36" s="27" t="s">
        <v>85</v>
      </c>
      <c r="B36" s="86">
        <v>1302417.48</v>
      </c>
      <c r="C36" s="86">
        <v>1495335.74</v>
      </c>
      <c r="D36" s="86">
        <v>1893668.75</v>
      </c>
      <c r="E36" s="86">
        <v>2195146.81</v>
      </c>
      <c r="F36" s="86">
        <v>3185039.63</v>
      </c>
      <c r="G36" s="86">
        <v>3431906.35</v>
      </c>
      <c r="H36" s="86">
        <v>3447520.02</v>
      </c>
      <c r="I36" s="86">
        <v>4676759.8899999997</v>
      </c>
      <c r="J36" s="86">
        <v>6926272.6900000004</v>
      </c>
      <c r="K36" s="86">
        <v>6254370.7999999998</v>
      </c>
      <c r="L36" s="86">
        <v>6865519.3300000001</v>
      </c>
      <c r="M36" s="86">
        <v>7646967.6699999999</v>
      </c>
    </row>
    <row r="37" spans="1:13" x14ac:dyDescent="0.2">
      <c r="A37" s="27" t="s">
        <v>86</v>
      </c>
      <c r="B37" s="86">
        <v>86226.46</v>
      </c>
      <c r="C37" s="86">
        <v>531893.63</v>
      </c>
      <c r="D37" s="86">
        <v>1363622.53</v>
      </c>
      <c r="E37" s="86">
        <v>1534454.06</v>
      </c>
      <c r="F37" s="86">
        <v>1914032.49</v>
      </c>
      <c r="G37" s="86">
        <v>2690805.05</v>
      </c>
      <c r="H37" s="86">
        <v>2989395.78</v>
      </c>
      <c r="I37" s="86">
        <v>2939892.41</v>
      </c>
      <c r="J37" s="86">
        <v>4107086.42</v>
      </c>
      <c r="K37" s="86">
        <v>3883931.44</v>
      </c>
      <c r="L37" s="86">
        <v>4644961.79</v>
      </c>
      <c r="M37" s="86">
        <v>4750832.17</v>
      </c>
    </row>
    <row r="38" spans="1:13" x14ac:dyDescent="0.2">
      <c r="A38" s="27" t="s">
        <v>87</v>
      </c>
      <c r="B38" s="86"/>
      <c r="C38" s="86"/>
      <c r="D38" s="86"/>
      <c r="E38" s="86"/>
      <c r="F38" s="86">
        <v>1701</v>
      </c>
      <c r="G38" s="86">
        <v>348657.83</v>
      </c>
      <c r="H38" s="86">
        <v>800035.96</v>
      </c>
      <c r="I38" s="86">
        <v>1452034.61</v>
      </c>
      <c r="J38" s="86">
        <v>2596652.91</v>
      </c>
      <c r="K38" s="86">
        <v>3321095.12</v>
      </c>
      <c r="L38" s="86">
        <v>4739222.54</v>
      </c>
      <c r="M38" s="86">
        <v>6786844.8399999999</v>
      </c>
    </row>
    <row r="39" spans="1:13" x14ac:dyDescent="0.2">
      <c r="A39" s="27" t="s">
        <v>88</v>
      </c>
      <c r="B39" s="86"/>
      <c r="C39" s="86"/>
      <c r="D39" s="86">
        <v>13394.09</v>
      </c>
      <c r="E39" s="86">
        <v>434934.45</v>
      </c>
      <c r="F39" s="86">
        <v>1212704.67</v>
      </c>
      <c r="G39" s="86">
        <v>1190043.42</v>
      </c>
      <c r="H39" s="86">
        <v>970599.05</v>
      </c>
      <c r="I39" s="86">
        <v>865575.14</v>
      </c>
      <c r="J39" s="86">
        <v>1001536.76</v>
      </c>
      <c r="K39" s="86">
        <v>1126836.3400000001</v>
      </c>
      <c r="L39" s="86">
        <v>1347101.73</v>
      </c>
      <c r="M39" s="86">
        <v>1461908.21</v>
      </c>
    </row>
    <row r="40" spans="1:13" x14ac:dyDescent="0.2">
      <c r="A40" s="27" t="s">
        <v>89</v>
      </c>
      <c r="B40" s="86">
        <v>3995046.95</v>
      </c>
      <c r="C40" s="86">
        <v>2921175.11</v>
      </c>
      <c r="D40" s="86">
        <v>3786850.58</v>
      </c>
      <c r="E40" s="86">
        <v>3259522.31</v>
      </c>
      <c r="F40" s="86">
        <v>3741352.59</v>
      </c>
      <c r="G40" s="86">
        <v>3543684.2</v>
      </c>
      <c r="H40" s="86">
        <v>3428055.57</v>
      </c>
      <c r="I40" s="86">
        <v>6522997.5499999998</v>
      </c>
      <c r="J40" s="86">
        <v>5228051.2598999999</v>
      </c>
      <c r="K40" s="86">
        <v>5306274.42</v>
      </c>
      <c r="L40" s="86">
        <v>5739828.4299999997</v>
      </c>
      <c r="M40" s="86">
        <v>2717257.84</v>
      </c>
    </row>
    <row r="41" spans="1:13" x14ac:dyDescent="0.2">
      <c r="A41" s="27" t="s">
        <v>90</v>
      </c>
      <c r="B41" s="86">
        <v>18243064.899999999</v>
      </c>
      <c r="C41" s="86">
        <v>5680862.3499999996</v>
      </c>
      <c r="D41" s="86">
        <v>6126413.9500000002</v>
      </c>
      <c r="E41" s="86">
        <v>5287244.33</v>
      </c>
      <c r="F41" s="86">
        <v>5214374.9800000004</v>
      </c>
      <c r="G41" s="86">
        <v>4929125.72</v>
      </c>
      <c r="H41" s="86">
        <v>7315802.9500000002</v>
      </c>
      <c r="I41" s="86">
        <v>7013341.0499999998</v>
      </c>
      <c r="J41" s="86">
        <v>7022559.7400000002</v>
      </c>
      <c r="K41" s="86">
        <v>8392412.9000000004</v>
      </c>
      <c r="L41" s="86">
        <v>10257223.59</v>
      </c>
      <c r="M41" s="86">
        <v>10968829.07</v>
      </c>
    </row>
    <row r="42" spans="1:13" x14ac:dyDescent="0.2">
      <c r="A42" s="41" t="s">
        <v>118</v>
      </c>
      <c r="B42" s="87">
        <f t="shared" ref="B42:G42" si="31">SUM(B27:B41)</f>
        <v>56054029.57</v>
      </c>
      <c r="C42" s="87">
        <f t="shared" si="31"/>
        <v>43580366.230000004</v>
      </c>
      <c r="D42" s="87">
        <f t="shared" si="31"/>
        <v>49037012.350000009</v>
      </c>
      <c r="E42" s="87">
        <f t="shared" si="31"/>
        <v>50004415.570000008</v>
      </c>
      <c r="F42" s="87">
        <f t="shared" si="31"/>
        <v>58997124.440000013</v>
      </c>
      <c r="G42" s="87">
        <f t="shared" si="31"/>
        <v>56862635.020000003</v>
      </c>
      <c r="H42" s="87">
        <f t="shared" ref="H42:I42" si="32">SUM(H28:H41)</f>
        <v>60441987.140000008</v>
      </c>
      <c r="I42" s="87">
        <f t="shared" si="32"/>
        <v>66636665.859999999</v>
      </c>
      <c r="J42" s="87">
        <f>SUM(J28:J41)</f>
        <v>81015085.229900002</v>
      </c>
      <c r="K42" s="87">
        <f>SUM(K28:K41)</f>
        <v>89697161.530000016</v>
      </c>
      <c r="L42" s="87">
        <f>SUM(L28:L41)</f>
        <v>94146848.860000014</v>
      </c>
      <c r="M42" s="87">
        <f>SUM(M28:M41)</f>
        <v>103028372.19</v>
      </c>
    </row>
    <row r="44" spans="1:13" ht="15" customHeight="1" x14ac:dyDescent="0.2">
      <c r="A44" s="154" t="s">
        <v>74</v>
      </c>
      <c r="B44" s="155" t="s">
        <v>97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49"/>
    </row>
    <row r="45" spans="1:13" ht="6.75" customHeight="1" x14ac:dyDescent="0.2">
      <c r="A45" s="154"/>
      <c r="B45" s="152">
        <v>2014</v>
      </c>
      <c r="C45" s="152">
        <v>2015</v>
      </c>
      <c r="D45" s="152">
        <v>2016</v>
      </c>
      <c r="E45" s="152">
        <v>2017</v>
      </c>
      <c r="F45" s="152">
        <v>2018</v>
      </c>
      <c r="G45" s="152">
        <v>2019</v>
      </c>
      <c r="H45" s="152">
        <v>2020</v>
      </c>
      <c r="I45" s="152">
        <v>2021</v>
      </c>
      <c r="J45" s="152">
        <v>2022</v>
      </c>
      <c r="K45" s="152">
        <v>2023</v>
      </c>
      <c r="L45" s="152">
        <v>2024</v>
      </c>
      <c r="M45" s="152">
        <v>2025</v>
      </c>
    </row>
    <row r="46" spans="1:13" ht="9" customHeight="1" x14ac:dyDescent="0.2">
      <c r="A46" s="154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</row>
    <row r="47" spans="1:13" x14ac:dyDescent="0.2">
      <c r="A47" s="27" t="s">
        <v>76</v>
      </c>
      <c r="B47" s="86">
        <v>294171.52000000002</v>
      </c>
      <c r="C47" s="86">
        <v>343099.81</v>
      </c>
      <c r="D47" s="86">
        <v>242772.11</v>
      </c>
      <c r="E47" s="86">
        <v>575163.93000000005</v>
      </c>
      <c r="F47" s="86">
        <v>1375735.24</v>
      </c>
      <c r="G47" s="86">
        <v>1852954.82</v>
      </c>
      <c r="H47" s="86"/>
      <c r="I47" s="86"/>
      <c r="J47" s="86"/>
      <c r="K47" s="86"/>
      <c r="L47" s="86"/>
      <c r="M47" s="86"/>
    </row>
    <row r="48" spans="1:13" x14ac:dyDescent="0.2">
      <c r="A48" s="27" t="s">
        <v>77</v>
      </c>
      <c r="B48" s="86">
        <v>1782001.05</v>
      </c>
      <c r="C48" s="86">
        <v>1619727.78</v>
      </c>
      <c r="D48" s="86">
        <v>2210865.98</v>
      </c>
      <c r="E48" s="86">
        <v>2288006.17</v>
      </c>
      <c r="F48" s="86">
        <v>2651413.5</v>
      </c>
      <c r="G48" s="86">
        <v>2324815.44</v>
      </c>
      <c r="H48" s="86">
        <v>2113287.33</v>
      </c>
      <c r="I48" s="86">
        <v>1930537.32</v>
      </c>
      <c r="J48" s="86">
        <v>2064034.13</v>
      </c>
      <c r="K48" s="86">
        <v>1402845.91</v>
      </c>
      <c r="L48" s="86">
        <v>2248483.66</v>
      </c>
      <c r="M48" s="86">
        <v>1981078.32</v>
      </c>
    </row>
    <row r="49" spans="1:13" x14ac:dyDescent="0.2">
      <c r="A49" s="27" t="s">
        <v>78</v>
      </c>
      <c r="B49" s="86">
        <v>761552.94</v>
      </c>
      <c r="C49" s="86">
        <v>1549163.81</v>
      </c>
      <c r="D49" s="86">
        <v>1889143.61</v>
      </c>
      <c r="E49" s="86">
        <v>1406763.7</v>
      </c>
      <c r="F49" s="86">
        <v>1227169.52</v>
      </c>
      <c r="G49" s="86">
        <v>984171.66</v>
      </c>
      <c r="H49" s="86">
        <v>1051129.72</v>
      </c>
      <c r="I49" s="86">
        <v>1205618.78</v>
      </c>
      <c r="J49" s="86">
        <v>915834.93</v>
      </c>
      <c r="K49" s="86">
        <v>1183056.8</v>
      </c>
      <c r="L49" s="86">
        <v>1156429.8700000001</v>
      </c>
      <c r="M49" s="86">
        <v>1110360.8600000001</v>
      </c>
    </row>
    <row r="50" spans="1:13" x14ac:dyDescent="0.2">
      <c r="A50" s="27" t="s">
        <v>79</v>
      </c>
      <c r="B50" s="86">
        <v>350335.79</v>
      </c>
      <c r="C50" s="86">
        <v>496428.72</v>
      </c>
      <c r="D50" s="86">
        <v>983329.23</v>
      </c>
      <c r="E50" s="86">
        <v>1493395.55</v>
      </c>
      <c r="F50" s="86">
        <v>2651904.4700000002</v>
      </c>
      <c r="G50" s="86">
        <v>2684210.61</v>
      </c>
      <c r="H50" s="86">
        <v>2977502.4</v>
      </c>
      <c r="I50" s="86">
        <v>3344601.91</v>
      </c>
      <c r="J50" s="86">
        <v>4372537.6199000003</v>
      </c>
      <c r="K50" s="86">
        <v>4284265.7300000004</v>
      </c>
      <c r="L50" s="86">
        <v>5262841.16</v>
      </c>
      <c r="M50" s="86">
        <v>5863210.8300000001</v>
      </c>
    </row>
    <row r="51" spans="1:13" x14ac:dyDescent="0.2">
      <c r="A51" s="27" t="s">
        <v>80</v>
      </c>
      <c r="B51" s="86"/>
      <c r="C51" s="86"/>
      <c r="D51" s="86"/>
      <c r="E51" s="86"/>
      <c r="F51" s="86"/>
      <c r="G51" s="86">
        <v>62417.49</v>
      </c>
      <c r="H51" s="86">
        <v>466928.29</v>
      </c>
      <c r="I51" s="86">
        <v>576789.79</v>
      </c>
      <c r="J51" s="86">
        <v>711427.02</v>
      </c>
      <c r="K51" s="86">
        <v>833255.19</v>
      </c>
      <c r="L51" s="86">
        <v>1023932.66</v>
      </c>
      <c r="M51" s="86">
        <v>1345888.21</v>
      </c>
    </row>
    <row r="52" spans="1:13" x14ac:dyDescent="0.2">
      <c r="A52" s="27" t="s">
        <v>81</v>
      </c>
      <c r="B52" s="86"/>
      <c r="C52" s="86"/>
      <c r="D52" s="86"/>
      <c r="E52" s="86"/>
      <c r="F52" s="86"/>
      <c r="G52" s="86"/>
      <c r="H52" s="86">
        <v>747936.02</v>
      </c>
      <c r="I52" s="86">
        <v>164441.60999999999</v>
      </c>
      <c r="J52" s="86">
        <v>107008.3</v>
      </c>
      <c r="K52" s="86">
        <v>2783.12</v>
      </c>
      <c r="L52" s="86">
        <v>155014.6</v>
      </c>
      <c r="M52" s="86">
        <v>23018.95</v>
      </c>
    </row>
    <row r="53" spans="1:13" x14ac:dyDescent="0.2">
      <c r="A53" s="27" t="s">
        <v>82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>
        <v>1255.6400000000001</v>
      </c>
      <c r="M53" s="86">
        <v>32835.360000000001</v>
      </c>
    </row>
    <row r="54" spans="1:13" x14ac:dyDescent="0.2">
      <c r="A54" s="27" t="s">
        <v>83</v>
      </c>
      <c r="B54" s="86">
        <v>122486.85</v>
      </c>
      <c r="C54" s="86">
        <v>351708.92</v>
      </c>
      <c r="D54" s="86">
        <v>653088.22</v>
      </c>
      <c r="E54" s="86">
        <v>650277.06000000006</v>
      </c>
      <c r="F54" s="86">
        <v>758056.33</v>
      </c>
      <c r="G54" s="86">
        <v>1288860.06</v>
      </c>
      <c r="H54" s="86">
        <v>2211406.7400000002</v>
      </c>
      <c r="I54" s="86">
        <v>1576096.35</v>
      </c>
      <c r="J54" s="86">
        <v>2157860.75</v>
      </c>
      <c r="K54" s="86">
        <v>2986639.31</v>
      </c>
      <c r="L54" s="86">
        <v>3705935.92</v>
      </c>
      <c r="M54" s="86">
        <v>4415779.05</v>
      </c>
    </row>
    <row r="55" spans="1:13" x14ac:dyDescent="0.2">
      <c r="A55" s="27" t="s">
        <v>84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</row>
    <row r="56" spans="1:13" x14ac:dyDescent="0.2">
      <c r="A56" s="27" t="s">
        <v>85</v>
      </c>
      <c r="B56" s="86">
        <v>89906.31</v>
      </c>
      <c r="C56" s="86">
        <v>376438.22</v>
      </c>
      <c r="D56" s="86">
        <v>787695.41</v>
      </c>
      <c r="E56" s="86">
        <v>1457702.2</v>
      </c>
      <c r="F56" s="86">
        <v>1545356.37</v>
      </c>
      <c r="G56" s="86">
        <v>2697854.89</v>
      </c>
      <c r="H56" s="86">
        <v>2938472.63</v>
      </c>
      <c r="I56" s="86">
        <v>2759907.35</v>
      </c>
      <c r="J56" s="86">
        <v>4096680.85</v>
      </c>
      <c r="K56" s="86">
        <v>4349898.04</v>
      </c>
      <c r="L56" s="86">
        <v>4851155.6900000004</v>
      </c>
      <c r="M56" s="86">
        <v>4225165.8499999996</v>
      </c>
    </row>
    <row r="57" spans="1:13" x14ac:dyDescent="0.2">
      <c r="A57" s="27" t="s">
        <v>86</v>
      </c>
      <c r="B57" s="86"/>
      <c r="C57" s="86"/>
      <c r="D57" s="86"/>
      <c r="E57" s="86"/>
      <c r="F57" s="86"/>
      <c r="G57" s="86"/>
      <c r="H57" s="86">
        <v>28198.17</v>
      </c>
      <c r="I57" s="86">
        <v>152482.04999999999</v>
      </c>
      <c r="J57" s="86">
        <v>137568.92000000001</v>
      </c>
      <c r="K57" s="86">
        <v>1145.98</v>
      </c>
      <c r="L57" s="86">
        <v>1242.4100000000001</v>
      </c>
      <c r="M57" s="86">
        <v>16003.55</v>
      </c>
    </row>
    <row r="58" spans="1:13" x14ac:dyDescent="0.2">
      <c r="A58" s="27" t="s">
        <v>87</v>
      </c>
      <c r="B58" s="86"/>
      <c r="C58" s="86"/>
      <c r="D58" s="86"/>
      <c r="E58" s="86"/>
      <c r="F58" s="86"/>
      <c r="G58" s="86">
        <v>243401.55</v>
      </c>
      <c r="H58" s="86">
        <v>906630.37</v>
      </c>
      <c r="I58" s="86">
        <v>1431466.05</v>
      </c>
      <c r="J58" s="86">
        <v>2102985.84</v>
      </c>
      <c r="K58" s="86">
        <v>2481905.23</v>
      </c>
      <c r="L58" s="86">
        <v>3208360.1</v>
      </c>
      <c r="M58" s="86">
        <v>4098644.78</v>
      </c>
    </row>
    <row r="59" spans="1:13" x14ac:dyDescent="0.2">
      <c r="A59" s="27" t="s">
        <v>88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13" x14ac:dyDescent="0.2">
      <c r="A60" s="27" t="s">
        <v>89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1:13" x14ac:dyDescent="0.2">
      <c r="A61" s="27" t="s">
        <v>90</v>
      </c>
      <c r="B61" s="86">
        <v>13818956.539999999</v>
      </c>
      <c r="C61" s="86">
        <v>32263280.73</v>
      </c>
      <c r="D61" s="86">
        <v>5526850</v>
      </c>
      <c r="E61" s="86">
        <v>5737841.96</v>
      </c>
      <c r="F61" s="86">
        <v>3659698.56</v>
      </c>
      <c r="G61" s="86">
        <v>4223657.83</v>
      </c>
      <c r="H61" s="86">
        <v>4349333.83</v>
      </c>
      <c r="I61" s="86">
        <v>5013644.71</v>
      </c>
      <c r="J61" s="86">
        <v>12128170.02</v>
      </c>
      <c r="K61" s="86">
        <v>11910526.289999999</v>
      </c>
      <c r="L61" s="86">
        <v>6279018.1500000004</v>
      </c>
      <c r="M61" s="86">
        <v>6282318.0499999998</v>
      </c>
    </row>
    <row r="62" spans="1:13" x14ac:dyDescent="0.2">
      <c r="A62" s="41" t="s">
        <v>125</v>
      </c>
      <c r="B62" s="87">
        <f>SUM(B47:B61)</f>
        <v>17219411</v>
      </c>
      <c r="C62" s="87">
        <f>SUM(C47:C61)</f>
        <v>36999847.990000002</v>
      </c>
      <c r="D62" s="87">
        <f t="shared" ref="D62:K62" si="33">SUM(D47:D61)</f>
        <v>12293744.559999999</v>
      </c>
      <c r="E62" s="87">
        <f t="shared" si="33"/>
        <v>13609150.57</v>
      </c>
      <c r="F62" s="87">
        <f t="shared" si="33"/>
        <v>13869333.99</v>
      </c>
      <c r="G62" s="87">
        <f t="shared" si="33"/>
        <v>16362344.350000001</v>
      </c>
      <c r="H62" s="87">
        <f t="shared" si="33"/>
        <v>17790825.5</v>
      </c>
      <c r="I62" s="87">
        <f t="shared" si="33"/>
        <v>18155585.920000002</v>
      </c>
      <c r="J62" s="87">
        <f t="shared" si="33"/>
        <v>28794108.379899997</v>
      </c>
      <c r="K62" s="87">
        <f t="shared" si="33"/>
        <v>29436321.600000001</v>
      </c>
      <c r="L62" s="87">
        <f t="shared" ref="L62:M62" si="34">SUM(L47:L61)</f>
        <v>27893669.860000007</v>
      </c>
      <c r="M62" s="87">
        <f t="shared" si="34"/>
        <v>29394303.810000002</v>
      </c>
    </row>
  </sheetData>
  <sheetProtection autoFilter="0" pivotTables="0"/>
  <mergeCells count="42">
    <mergeCell ref="A44:A46"/>
    <mergeCell ref="B45:B46"/>
    <mergeCell ref="C45:C46"/>
    <mergeCell ref="D45:D46"/>
    <mergeCell ref="E45:E46"/>
    <mergeCell ref="B44:L44"/>
    <mergeCell ref="F45:F46"/>
    <mergeCell ref="G45:G46"/>
    <mergeCell ref="H45:H46"/>
    <mergeCell ref="I45:I46"/>
    <mergeCell ref="J45:J46"/>
    <mergeCell ref="K45:K4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24:A26"/>
    <mergeCell ref="B25:B26"/>
    <mergeCell ref="C25:C26"/>
    <mergeCell ref="D25:D26"/>
    <mergeCell ref="E25:E26"/>
    <mergeCell ref="B24:L24"/>
    <mergeCell ref="K25:K26"/>
    <mergeCell ref="F25:F26"/>
    <mergeCell ref="G25:G26"/>
    <mergeCell ref="M3:M4"/>
    <mergeCell ref="M25:M26"/>
    <mergeCell ref="M45:M46"/>
    <mergeCell ref="H25:H26"/>
    <mergeCell ref="I25:I26"/>
    <mergeCell ref="J25:J26"/>
    <mergeCell ref="L3:L4"/>
    <mergeCell ref="L25:L26"/>
    <mergeCell ref="L45:L46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"/>
  <sheetViews>
    <sheetView workbookViewId="0"/>
  </sheetViews>
  <sheetFormatPr defaultRowHeight="15" x14ac:dyDescent="0.25"/>
  <cols>
    <col min="1" max="1" width="28.85546875" style="19" bestFit="1" customWidth="1"/>
    <col min="2" max="2" width="6.85546875" style="19" bestFit="1" customWidth="1"/>
    <col min="3" max="3" width="6.28515625" style="19" bestFit="1" customWidth="1"/>
    <col min="4" max="4" width="6.85546875" style="19" bestFit="1" customWidth="1"/>
    <col min="5" max="5" width="6.28515625" style="19" bestFit="1" customWidth="1"/>
    <col min="6" max="6" width="6.85546875" style="19" bestFit="1" customWidth="1"/>
    <col min="7" max="7" width="6.28515625" style="19" bestFit="1" customWidth="1"/>
    <col min="8" max="8" width="6.85546875" style="19" bestFit="1" customWidth="1"/>
    <col min="9" max="9" width="6.28515625" style="19" bestFit="1" customWidth="1"/>
    <col min="10" max="10" width="6.85546875" style="19" bestFit="1" customWidth="1"/>
    <col min="11" max="11" width="6.28515625" style="19" bestFit="1" customWidth="1"/>
    <col min="12" max="12" width="6.85546875" style="19" bestFit="1" customWidth="1"/>
    <col min="13" max="13" width="6.28515625" style="19" bestFit="1" customWidth="1"/>
    <col min="14" max="14" width="6.85546875" style="19" bestFit="1" customWidth="1"/>
    <col min="15" max="15" width="6.28515625" style="19" bestFit="1" customWidth="1"/>
    <col min="16" max="16" width="6.85546875" style="19" bestFit="1" customWidth="1"/>
    <col min="17" max="17" width="6.28515625" style="19" bestFit="1" customWidth="1"/>
    <col min="18" max="18" width="6.85546875" style="19" bestFit="1" customWidth="1"/>
    <col min="19" max="19" width="6.28515625" style="19" bestFit="1" customWidth="1"/>
    <col min="20" max="20" width="7" style="19" customWidth="1"/>
    <col min="21" max="21" width="7.140625" style="19" customWidth="1"/>
    <col min="22" max="16384" width="9.140625" style="19"/>
  </cols>
  <sheetData>
    <row r="1" spans="1:25" x14ac:dyDescent="0.25">
      <c r="A1" s="26" t="s">
        <v>109</v>
      </c>
    </row>
    <row r="2" spans="1:25" s="8" customFormat="1" ht="12.75" x14ac:dyDescent="0.2">
      <c r="A2" s="152" t="s">
        <v>108</v>
      </c>
      <c r="B2" s="151">
        <v>2014</v>
      </c>
      <c r="C2" s="151"/>
      <c r="D2" s="151">
        <v>2015</v>
      </c>
      <c r="E2" s="151"/>
      <c r="F2" s="151">
        <v>2016</v>
      </c>
      <c r="G2" s="151"/>
      <c r="H2" s="151">
        <v>2017</v>
      </c>
      <c r="I2" s="151"/>
      <c r="J2" s="151">
        <v>2018</v>
      </c>
      <c r="K2" s="151"/>
      <c r="L2" s="151">
        <v>2019</v>
      </c>
      <c r="M2" s="151"/>
      <c r="N2" s="151">
        <v>2020</v>
      </c>
      <c r="O2" s="151"/>
      <c r="P2" s="151">
        <v>2021</v>
      </c>
      <c r="Q2" s="151"/>
      <c r="R2" s="151">
        <v>2022</v>
      </c>
      <c r="S2" s="151"/>
      <c r="T2" s="151">
        <v>2023</v>
      </c>
      <c r="U2" s="151"/>
      <c r="V2" s="151">
        <v>2024</v>
      </c>
      <c r="W2" s="151"/>
      <c r="X2" s="151">
        <v>2025</v>
      </c>
      <c r="Y2" s="151"/>
    </row>
    <row r="3" spans="1:25" s="8" customFormat="1" ht="18.75" customHeight="1" x14ac:dyDescent="0.2">
      <c r="A3" s="152"/>
      <c r="B3" s="21" t="s">
        <v>106</v>
      </c>
      <c r="C3" s="21" t="s">
        <v>107</v>
      </c>
      <c r="D3" s="21" t="s">
        <v>106</v>
      </c>
      <c r="E3" s="21" t="s">
        <v>107</v>
      </c>
      <c r="F3" s="21" t="s">
        <v>106</v>
      </c>
      <c r="G3" s="21" t="s">
        <v>107</v>
      </c>
      <c r="H3" s="21" t="s">
        <v>106</v>
      </c>
      <c r="I3" s="21" t="s">
        <v>107</v>
      </c>
      <c r="J3" s="21" t="s">
        <v>106</v>
      </c>
      <c r="K3" s="21" t="s">
        <v>107</v>
      </c>
      <c r="L3" s="21" t="s">
        <v>106</v>
      </c>
      <c r="M3" s="21" t="s">
        <v>107</v>
      </c>
      <c r="N3" s="21" t="s">
        <v>106</v>
      </c>
      <c r="O3" s="21" t="s">
        <v>107</v>
      </c>
      <c r="P3" s="21" t="s">
        <v>106</v>
      </c>
      <c r="Q3" s="21" t="s">
        <v>107</v>
      </c>
      <c r="R3" s="21" t="s">
        <v>106</v>
      </c>
      <c r="S3" s="21" t="s">
        <v>107</v>
      </c>
      <c r="T3" s="101" t="s">
        <v>106</v>
      </c>
      <c r="U3" s="101" t="s">
        <v>107</v>
      </c>
      <c r="V3" s="140" t="s">
        <v>106</v>
      </c>
      <c r="W3" s="140" t="s">
        <v>107</v>
      </c>
      <c r="X3" s="144" t="s">
        <v>106</v>
      </c>
      <c r="Y3" s="144" t="s">
        <v>107</v>
      </c>
    </row>
    <row r="4" spans="1:25" s="8" customFormat="1" ht="21.75" customHeight="1" x14ac:dyDescent="0.2">
      <c r="A4" s="22" t="s">
        <v>102</v>
      </c>
      <c r="B4" s="23">
        <v>8</v>
      </c>
      <c r="C4" s="23">
        <v>1</v>
      </c>
      <c r="D4" s="23">
        <v>7</v>
      </c>
      <c r="E4" s="23">
        <v>2</v>
      </c>
      <c r="F4" s="23">
        <v>9</v>
      </c>
      <c r="G4" s="23">
        <v>2</v>
      </c>
      <c r="H4" s="23">
        <v>9</v>
      </c>
      <c r="I4" s="23">
        <v>2</v>
      </c>
      <c r="J4" s="23">
        <v>9</v>
      </c>
      <c r="K4" s="23">
        <v>3</v>
      </c>
      <c r="L4" s="23">
        <v>9</v>
      </c>
      <c r="M4" s="23">
        <v>3</v>
      </c>
      <c r="N4" s="23">
        <v>9</v>
      </c>
      <c r="O4" s="23">
        <v>3</v>
      </c>
      <c r="P4" s="23">
        <v>9</v>
      </c>
      <c r="Q4" s="23">
        <v>3</v>
      </c>
      <c r="R4" s="23">
        <v>10</v>
      </c>
      <c r="S4" s="23">
        <v>2</v>
      </c>
      <c r="T4" s="23">
        <v>10</v>
      </c>
      <c r="U4" s="23">
        <v>2</v>
      </c>
      <c r="V4" s="23">
        <v>10</v>
      </c>
      <c r="W4" s="23">
        <v>2</v>
      </c>
      <c r="X4" s="23">
        <v>10</v>
      </c>
      <c r="Y4" s="23">
        <v>2</v>
      </c>
    </row>
    <row r="5" spans="1:25" s="8" customFormat="1" ht="20.25" customHeight="1" x14ac:dyDescent="0.2">
      <c r="A5" s="22" t="s">
        <v>103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8" customFormat="1" ht="33.75" customHeight="1" x14ac:dyDescent="0.2">
      <c r="A6" s="24" t="s">
        <v>104</v>
      </c>
      <c r="B6" s="23"/>
      <c r="C6" s="23">
        <v>3</v>
      </c>
      <c r="D6" s="23"/>
      <c r="E6" s="23">
        <v>3</v>
      </c>
      <c r="F6" s="23"/>
      <c r="G6" s="23">
        <v>3</v>
      </c>
      <c r="H6" s="23"/>
      <c r="I6" s="23">
        <v>3</v>
      </c>
      <c r="J6" s="23"/>
      <c r="K6" s="23">
        <v>3</v>
      </c>
      <c r="L6" s="23"/>
      <c r="M6" s="23">
        <v>3</v>
      </c>
      <c r="N6" s="23"/>
      <c r="O6" s="23">
        <v>2</v>
      </c>
      <c r="P6" s="23"/>
      <c r="Q6" s="23">
        <v>2</v>
      </c>
      <c r="R6" s="23"/>
      <c r="S6" s="23">
        <v>2</v>
      </c>
      <c r="T6" s="23"/>
      <c r="U6" s="23">
        <v>2</v>
      </c>
      <c r="V6" s="23"/>
      <c r="W6" s="23">
        <v>2</v>
      </c>
      <c r="X6" s="23"/>
      <c r="Y6" s="23">
        <v>2</v>
      </c>
    </row>
    <row r="7" spans="1:25" s="8" customFormat="1" ht="21" customHeight="1" x14ac:dyDescent="0.2">
      <c r="A7" s="25" t="s">
        <v>99</v>
      </c>
      <c r="B7" s="21">
        <v>8</v>
      </c>
      <c r="C7" s="21">
        <v>4</v>
      </c>
      <c r="D7" s="21">
        <v>7</v>
      </c>
      <c r="E7" s="21">
        <v>5</v>
      </c>
      <c r="F7" s="21">
        <v>9</v>
      </c>
      <c r="G7" s="21">
        <v>5</v>
      </c>
      <c r="H7" s="21">
        <v>9</v>
      </c>
      <c r="I7" s="21">
        <v>5</v>
      </c>
      <c r="J7" s="21">
        <v>9</v>
      </c>
      <c r="K7" s="21">
        <v>6</v>
      </c>
      <c r="L7" s="21">
        <v>9</v>
      </c>
      <c r="M7" s="21">
        <v>6</v>
      </c>
      <c r="N7" s="21">
        <v>9</v>
      </c>
      <c r="O7" s="21">
        <v>5</v>
      </c>
      <c r="P7" s="21">
        <v>9</v>
      </c>
      <c r="Q7" s="21">
        <v>5</v>
      </c>
      <c r="R7" s="21">
        <v>10</v>
      </c>
      <c r="S7" s="21">
        <v>4</v>
      </c>
      <c r="T7" s="101">
        <v>10</v>
      </c>
      <c r="U7" s="101">
        <v>4</v>
      </c>
      <c r="V7" s="140">
        <v>10</v>
      </c>
      <c r="W7" s="140">
        <v>4</v>
      </c>
      <c r="X7" s="144">
        <v>10</v>
      </c>
      <c r="Y7" s="144">
        <v>4</v>
      </c>
    </row>
  </sheetData>
  <sheetProtection autoFilter="0" pivotTables="0"/>
  <mergeCells count="13">
    <mergeCell ref="X2:Y2"/>
    <mergeCell ref="V2:W2"/>
    <mergeCell ref="T2:U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P30" sqref="P30"/>
    </sheetView>
  </sheetViews>
  <sheetFormatPr defaultRowHeight="15" x14ac:dyDescent="0.25"/>
  <cols>
    <col min="1" max="1" width="26.42578125" customWidth="1"/>
    <col min="2" max="10" width="6" bestFit="1" customWidth="1"/>
    <col min="11" max="13" width="6" customWidth="1"/>
  </cols>
  <sheetData>
    <row r="1" spans="1:13" s="26" customFormat="1" ht="14.25" x14ac:dyDescent="0.2">
      <c r="A1" s="26" t="s">
        <v>110</v>
      </c>
    </row>
    <row r="2" spans="1:13" s="18" customFormat="1" ht="12.75" x14ac:dyDescent="0.2">
      <c r="A2" s="153" t="s">
        <v>105</v>
      </c>
      <c r="B2" s="152">
        <v>2014</v>
      </c>
      <c r="C2" s="152">
        <v>2015</v>
      </c>
      <c r="D2" s="152">
        <v>2016</v>
      </c>
      <c r="E2" s="152">
        <v>2017</v>
      </c>
      <c r="F2" s="152">
        <v>2018</v>
      </c>
      <c r="G2" s="152">
        <v>2019</v>
      </c>
      <c r="H2" s="152">
        <v>2020</v>
      </c>
      <c r="I2" s="152">
        <v>2021</v>
      </c>
      <c r="J2" s="152">
        <v>2022</v>
      </c>
      <c r="K2" s="152">
        <v>2023</v>
      </c>
      <c r="L2" s="152">
        <v>2024</v>
      </c>
      <c r="M2" s="152">
        <v>2025</v>
      </c>
    </row>
    <row r="3" spans="1:13" s="18" customFormat="1" ht="24.75" customHeight="1" x14ac:dyDescent="0.2">
      <c r="A3" s="153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s="18" customFormat="1" ht="12.75" x14ac:dyDescent="0.2">
      <c r="A4" s="52" t="s">
        <v>76</v>
      </c>
      <c r="B4" s="103">
        <v>125</v>
      </c>
      <c r="C4" s="103">
        <v>128</v>
      </c>
      <c r="D4" s="103">
        <v>136</v>
      </c>
      <c r="E4" s="103">
        <v>161</v>
      </c>
      <c r="F4" s="103">
        <v>162</v>
      </c>
      <c r="G4" s="103">
        <v>112</v>
      </c>
      <c r="H4" s="103"/>
      <c r="I4" s="103"/>
      <c r="J4" s="103"/>
      <c r="K4" s="103"/>
      <c r="L4" s="103"/>
      <c r="M4" s="103"/>
    </row>
    <row r="5" spans="1:13" s="18" customFormat="1" ht="12.75" x14ac:dyDescent="0.2">
      <c r="A5" s="52" t="s">
        <v>77</v>
      </c>
      <c r="B5" s="103">
        <v>117</v>
      </c>
      <c r="C5" s="103">
        <v>128</v>
      </c>
      <c r="D5" s="103">
        <v>126</v>
      </c>
      <c r="E5" s="103">
        <v>126</v>
      </c>
      <c r="F5" s="103">
        <v>126</v>
      </c>
      <c r="G5" s="103">
        <v>126</v>
      </c>
      <c r="H5" s="103">
        <v>129</v>
      </c>
      <c r="I5" s="103">
        <v>130</v>
      </c>
      <c r="J5" s="103">
        <v>134</v>
      </c>
      <c r="K5" s="103">
        <v>124</v>
      </c>
      <c r="L5" s="103">
        <v>140</v>
      </c>
      <c r="M5" s="103">
        <v>124</v>
      </c>
    </row>
    <row r="6" spans="1:13" s="18" customFormat="1" ht="12.75" x14ac:dyDescent="0.2">
      <c r="A6" s="52" t="s">
        <v>78</v>
      </c>
      <c r="B6" s="103">
        <v>113</v>
      </c>
      <c r="C6" s="103">
        <v>124</v>
      </c>
      <c r="D6" s="103">
        <v>118</v>
      </c>
      <c r="E6" s="103">
        <v>126</v>
      </c>
      <c r="F6" s="103">
        <v>129</v>
      </c>
      <c r="G6" s="103">
        <v>131</v>
      </c>
      <c r="H6" s="103">
        <v>133</v>
      </c>
      <c r="I6" s="103">
        <v>128</v>
      </c>
      <c r="J6" s="103">
        <v>120</v>
      </c>
      <c r="K6" s="103">
        <v>115</v>
      </c>
      <c r="L6" s="103">
        <v>116</v>
      </c>
      <c r="M6" s="103">
        <v>112</v>
      </c>
    </row>
    <row r="7" spans="1:13" s="18" customFormat="1" ht="12.75" x14ac:dyDescent="0.2">
      <c r="A7" s="52" t="s">
        <v>79</v>
      </c>
      <c r="B7" s="103">
        <v>200</v>
      </c>
      <c r="C7" s="103">
        <v>241</v>
      </c>
      <c r="D7" s="103">
        <v>220</v>
      </c>
      <c r="E7" s="103">
        <v>216</v>
      </c>
      <c r="F7" s="103">
        <v>211</v>
      </c>
      <c r="G7" s="103">
        <v>190</v>
      </c>
      <c r="H7" s="103">
        <v>179</v>
      </c>
      <c r="I7" s="103">
        <v>176</v>
      </c>
      <c r="J7" s="103">
        <v>175</v>
      </c>
      <c r="K7" s="103">
        <v>177</v>
      </c>
      <c r="L7" s="103">
        <v>183</v>
      </c>
      <c r="M7" s="103">
        <v>178</v>
      </c>
    </row>
    <row r="8" spans="1:13" s="18" customFormat="1" ht="12.75" x14ac:dyDescent="0.2">
      <c r="A8" s="52" t="s">
        <v>80</v>
      </c>
      <c r="B8" s="103"/>
      <c r="C8" s="103"/>
      <c r="D8" s="103">
        <v>42</v>
      </c>
      <c r="E8" s="103">
        <v>52</v>
      </c>
      <c r="F8" s="103">
        <v>57</v>
      </c>
      <c r="G8" s="103">
        <v>88</v>
      </c>
      <c r="H8" s="103">
        <v>95</v>
      </c>
      <c r="I8" s="103">
        <v>83</v>
      </c>
      <c r="J8" s="103">
        <v>89</v>
      </c>
      <c r="K8" s="103">
        <v>70</v>
      </c>
      <c r="L8" s="103">
        <v>75</v>
      </c>
      <c r="M8" s="103">
        <v>79</v>
      </c>
    </row>
    <row r="9" spans="1:13" s="18" customFormat="1" ht="12.75" x14ac:dyDescent="0.2">
      <c r="A9" s="52" t="s">
        <v>81</v>
      </c>
      <c r="B9" s="103">
        <v>7</v>
      </c>
      <c r="C9" s="103">
        <v>7</v>
      </c>
      <c r="D9" s="103">
        <v>8</v>
      </c>
      <c r="E9" s="103">
        <v>8</v>
      </c>
      <c r="F9" s="103">
        <v>11</v>
      </c>
      <c r="G9" s="103">
        <v>15</v>
      </c>
      <c r="H9" s="103">
        <v>119</v>
      </c>
      <c r="I9" s="103">
        <v>107</v>
      </c>
      <c r="J9" s="103">
        <v>98</v>
      </c>
      <c r="K9" s="103">
        <v>97</v>
      </c>
      <c r="L9" s="103">
        <v>92</v>
      </c>
      <c r="M9" s="103">
        <v>91</v>
      </c>
    </row>
    <row r="10" spans="1:13" s="18" customFormat="1" ht="12.75" x14ac:dyDescent="0.2">
      <c r="A10" s="52" t="s">
        <v>82</v>
      </c>
      <c r="B10" s="103">
        <v>114</v>
      </c>
      <c r="C10" s="103">
        <v>110</v>
      </c>
      <c r="D10" s="103">
        <v>69</v>
      </c>
      <c r="E10" s="103">
        <v>77</v>
      </c>
      <c r="F10" s="103">
        <v>66</v>
      </c>
      <c r="G10" s="103">
        <v>76</v>
      </c>
      <c r="H10" s="103">
        <v>74</v>
      </c>
      <c r="I10" s="103">
        <v>67</v>
      </c>
      <c r="J10" s="103">
        <v>56</v>
      </c>
      <c r="K10" s="103">
        <v>54</v>
      </c>
      <c r="L10" s="103">
        <v>78</v>
      </c>
      <c r="M10" s="103">
        <v>79</v>
      </c>
    </row>
    <row r="11" spans="1:13" s="18" customFormat="1" ht="12.75" x14ac:dyDescent="0.2">
      <c r="A11" s="52" t="s">
        <v>83</v>
      </c>
      <c r="B11" s="103">
        <v>68</v>
      </c>
      <c r="C11" s="103">
        <v>79</v>
      </c>
      <c r="D11" s="103">
        <v>74</v>
      </c>
      <c r="E11" s="103">
        <v>79</v>
      </c>
      <c r="F11" s="103">
        <v>79</v>
      </c>
      <c r="G11" s="103">
        <v>86</v>
      </c>
      <c r="H11" s="103">
        <v>90</v>
      </c>
      <c r="I11" s="103">
        <v>86</v>
      </c>
      <c r="J11" s="103">
        <v>88</v>
      </c>
      <c r="K11" s="103">
        <v>99</v>
      </c>
      <c r="L11" s="103">
        <v>102</v>
      </c>
      <c r="M11" s="103">
        <v>92</v>
      </c>
    </row>
    <row r="12" spans="1:13" s="18" customFormat="1" ht="12.75" x14ac:dyDescent="0.2">
      <c r="A12" s="52" t="s">
        <v>84</v>
      </c>
      <c r="B12" s="103">
        <v>74</v>
      </c>
      <c r="C12" s="103">
        <v>85</v>
      </c>
      <c r="D12" s="103">
        <v>86</v>
      </c>
      <c r="E12" s="103">
        <v>88</v>
      </c>
      <c r="F12" s="103">
        <v>88</v>
      </c>
      <c r="G12" s="103">
        <v>87</v>
      </c>
      <c r="H12" s="103">
        <v>87</v>
      </c>
      <c r="I12" s="103">
        <v>81</v>
      </c>
      <c r="J12" s="103">
        <v>80</v>
      </c>
      <c r="K12" s="103">
        <v>78</v>
      </c>
      <c r="L12" s="103">
        <v>69</v>
      </c>
      <c r="M12" s="103">
        <v>82</v>
      </c>
    </row>
    <row r="13" spans="1:13" s="18" customFormat="1" ht="12.75" x14ac:dyDescent="0.2">
      <c r="A13" s="52" t="s">
        <v>85</v>
      </c>
      <c r="B13" s="103">
        <v>71</v>
      </c>
      <c r="C13" s="103">
        <v>80</v>
      </c>
      <c r="D13" s="103">
        <v>99</v>
      </c>
      <c r="E13" s="103">
        <v>122</v>
      </c>
      <c r="F13" s="103">
        <v>162</v>
      </c>
      <c r="G13" s="103">
        <v>197</v>
      </c>
      <c r="H13" s="103">
        <v>224</v>
      </c>
      <c r="I13" s="103">
        <v>218</v>
      </c>
      <c r="J13" s="103">
        <v>219</v>
      </c>
      <c r="K13" s="103">
        <v>214</v>
      </c>
      <c r="L13" s="103">
        <v>182</v>
      </c>
      <c r="M13" s="103">
        <v>171</v>
      </c>
    </row>
    <row r="14" spans="1:13" s="18" customFormat="1" ht="12.75" x14ac:dyDescent="0.2">
      <c r="A14" s="52" t="s">
        <v>86</v>
      </c>
      <c r="B14" s="103">
        <v>24</v>
      </c>
      <c r="C14" s="103">
        <v>25</v>
      </c>
      <c r="D14" s="103">
        <v>21</v>
      </c>
      <c r="E14" s="103">
        <v>20</v>
      </c>
      <c r="F14" s="103">
        <v>30</v>
      </c>
      <c r="G14" s="103">
        <v>39</v>
      </c>
      <c r="H14" s="103">
        <v>33</v>
      </c>
      <c r="I14" s="103">
        <v>33</v>
      </c>
      <c r="J14" s="103">
        <v>36</v>
      </c>
      <c r="K14" s="103">
        <v>39</v>
      </c>
      <c r="L14" s="103">
        <v>35</v>
      </c>
      <c r="M14" s="103">
        <v>39</v>
      </c>
    </row>
    <row r="15" spans="1:13" s="18" customFormat="1" ht="12.75" x14ac:dyDescent="0.2">
      <c r="A15" s="52" t="s">
        <v>87</v>
      </c>
      <c r="B15" s="103"/>
      <c r="C15" s="103"/>
      <c r="D15" s="103"/>
      <c r="E15" s="103"/>
      <c r="F15" s="103">
        <v>47</v>
      </c>
      <c r="G15" s="103">
        <v>70</v>
      </c>
      <c r="H15" s="103">
        <v>87</v>
      </c>
      <c r="I15" s="103">
        <v>108</v>
      </c>
      <c r="J15" s="103">
        <v>124</v>
      </c>
      <c r="K15" s="103">
        <v>125</v>
      </c>
      <c r="L15" s="103">
        <v>140</v>
      </c>
      <c r="M15" s="103">
        <v>129</v>
      </c>
    </row>
    <row r="16" spans="1:13" s="18" customFormat="1" ht="12.75" x14ac:dyDescent="0.2">
      <c r="A16" s="52" t="s">
        <v>112</v>
      </c>
      <c r="B16" s="103"/>
      <c r="C16" s="103"/>
      <c r="D16" s="103">
        <v>16</v>
      </c>
      <c r="E16" s="103">
        <v>25</v>
      </c>
      <c r="F16" s="103">
        <v>29</v>
      </c>
      <c r="G16" s="103">
        <v>32</v>
      </c>
      <c r="H16" s="103">
        <v>34</v>
      </c>
      <c r="I16" s="103">
        <v>32</v>
      </c>
      <c r="J16" s="103">
        <v>31</v>
      </c>
      <c r="K16" s="103">
        <v>28</v>
      </c>
      <c r="L16" s="103">
        <v>29</v>
      </c>
      <c r="M16" s="103">
        <v>24</v>
      </c>
    </row>
    <row r="17" spans="1:13" s="18" customFormat="1" ht="12.75" x14ac:dyDescent="0.2">
      <c r="A17" s="52" t="s">
        <v>89</v>
      </c>
      <c r="B17" s="103">
        <v>78</v>
      </c>
      <c r="C17" s="103">
        <v>83</v>
      </c>
      <c r="D17" s="103">
        <v>84</v>
      </c>
      <c r="E17" s="103">
        <v>88</v>
      </c>
      <c r="F17" s="103">
        <v>92</v>
      </c>
      <c r="G17" s="103">
        <v>89</v>
      </c>
      <c r="H17" s="103">
        <v>89</v>
      </c>
      <c r="I17" s="103">
        <v>98</v>
      </c>
      <c r="J17" s="103">
        <v>102</v>
      </c>
      <c r="K17" s="103">
        <v>103</v>
      </c>
      <c r="L17" s="103">
        <v>16</v>
      </c>
      <c r="M17" s="103">
        <v>10</v>
      </c>
    </row>
    <row r="18" spans="1:13" s="18" customFormat="1" ht="12.75" x14ac:dyDescent="0.2">
      <c r="A18" s="52" t="s">
        <v>90</v>
      </c>
      <c r="B18" s="103">
        <v>245</v>
      </c>
      <c r="C18" s="103">
        <v>340</v>
      </c>
      <c r="D18" s="103">
        <v>295</v>
      </c>
      <c r="E18" s="103">
        <v>258</v>
      </c>
      <c r="F18" s="103">
        <v>242</v>
      </c>
      <c r="G18" s="103">
        <v>215</v>
      </c>
      <c r="H18" s="103">
        <v>213</v>
      </c>
      <c r="I18" s="103">
        <v>225</v>
      </c>
      <c r="J18" s="103">
        <v>208</v>
      </c>
      <c r="K18" s="103">
        <v>202</v>
      </c>
      <c r="L18" s="103">
        <v>194</v>
      </c>
      <c r="M18" s="103">
        <v>180</v>
      </c>
    </row>
    <row r="19" spans="1:13" s="18" customFormat="1" ht="12.75" x14ac:dyDescent="0.2">
      <c r="A19" s="28" t="s">
        <v>111</v>
      </c>
      <c r="B19" s="104">
        <f>SUM(B4:B18)</f>
        <v>1236</v>
      </c>
      <c r="C19" s="104">
        <f t="shared" ref="C19:G19" si="0">SUM(C4:C18)</f>
        <v>1430</v>
      </c>
      <c r="D19" s="104">
        <f t="shared" si="0"/>
        <v>1394</v>
      </c>
      <c r="E19" s="104">
        <f t="shared" si="0"/>
        <v>1446</v>
      </c>
      <c r="F19" s="104">
        <f t="shared" si="0"/>
        <v>1531</v>
      </c>
      <c r="G19" s="104">
        <f t="shared" si="0"/>
        <v>1553</v>
      </c>
      <c r="H19" s="29">
        <f t="shared" ref="H19:I19" si="1">SUM(H5:H18)</f>
        <v>1586</v>
      </c>
      <c r="I19" s="29">
        <f t="shared" si="1"/>
        <v>1572</v>
      </c>
      <c r="J19" s="29">
        <v>1560</v>
      </c>
      <c r="K19" s="29">
        <f>SUM(K5:K18)</f>
        <v>1525</v>
      </c>
      <c r="L19" s="29">
        <f>SUM(L5:L18)</f>
        <v>1451</v>
      </c>
      <c r="M19" s="29">
        <f>SUM(M5:M18)</f>
        <v>1390</v>
      </c>
    </row>
    <row r="20" spans="1:13" x14ac:dyDescent="0.25">
      <c r="A20" s="14"/>
    </row>
    <row r="21" spans="1:13" x14ac:dyDescent="0.25">
      <c r="A21" s="6" t="s">
        <v>91</v>
      </c>
    </row>
    <row r="22" spans="1:13" x14ac:dyDescent="0.25">
      <c r="A22" s="5" t="s">
        <v>117</v>
      </c>
    </row>
  </sheetData>
  <sheetProtection autoFilter="0" pivotTables="0"/>
  <mergeCells count="13">
    <mergeCell ref="M2:M3"/>
    <mergeCell ref="L2:L3"/>
    <mergeCell ref="K2:K3"/>
    <mergeCell ref="A2:A3"/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P20" sqref="P20"/>
    </sheetView>
  </sheetViews>
  <sheetFormatPr defaultColWidth="33.5703125" defaultRowHeight="15" x14ac:dyDescent="0.25"/>
  <cols>
    <col min="1" max="1" width="5.28515625" customWidth="1"/>
    <col min="2" max="2" width="41.28515625" customWidth="1"/>
    <col min="3" max="11" width="9.28515625" customWidth="1"/>
    <col min="12" max="14" width="9.7109375" customWidth="1"/>
  </cols>
  <sheetData>
    <row r="1" spans="1:14" s="26" customFormat="1" ht="14.25" x14ac:dyDescent="0.2">
      <c r="A1" s="26" t="s">
        <v>113</v>
      </c>
    </row>
    <row r="2" spans="1:14" ht="15.75" customHeight="1" x14ac:dyDescent="0.25">
      <c r="A2" s="154" t="s">
        <v>1</v>
      </c>
      <c r="B2" s="154"/>
      <c r="C2" s="155" t="s">
        <v>134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30" t="s">
        <v>2</v>
      </c>
      <c r="B4" s="31" t="s">
        <v>3</v>
      </c>
      <c r="C4" s="32">
        <v>9797621.0500000007</v>
      </c>
      <c r="D4" s="32">
        <v>11199874.989999998</v>
      </c>
      <c r="E4" s="32">
        <v>11797295.280000001</v>
      </c>
      <c r="F4" s="32">
        <v>14077115.009999998</v>
      </c>
      <c r="G4" s="32">
        <v>15477437.970000003</v>
      </c>
      <c r="H4" s="32">
        <v>17487665.710000001</v>
      </c>
      <c r="I4" s="32">
        <v>13563651.130000003</v>
      </c>
      <c r="J4" s="32">
        <v>14927374.889799999</v>
      </c>
      <c r="K4" s="32">
        <v>17445774.539900001</v>
      </c>
      <c r="L4" s="32">
        <v>20155640.379999995</v>
      </c>
      <c r="M4" s="32">
        <v>24219276.210000005</v>
      </c>
      <c r="N4" s="32">
        <v>30185233.68</v>
      </c>
    </row>
    <row r="5" spans="1:14" x14ac:dyDescent="0.25">
      <c r="A5" s="30" t="s">
        <v>4</v>
      </c>
      <c r="B5" s="31" t="s">
        <v>5</v>
      </c>
      <c r="C5" s="32">
        <v>1057034</v>
      </c>
      <c r="D5" s="32">
        <v>1156012.3699999999</v>
      </c>
      <c r="E5" s="32">
        <v>1342992.01</v>
      </c>
      <c r="F5" s="32">
        <v>1799822.79</v>
      </c>
      <c r="G5" s="32">
        <v>2030804.69</v>
      </c>
      <c r="H5" s="32">
        <v>2270470.4899999998</v>
      </c>
      <c r="I5" s="32">
        <v>973650.45000000007</v>
      </c>
      <c r="J5" s="32">
        <v>1635705.0699000002</v>
      </c>
      <c r="K5" s="32">
        <v>2323006.5798999998</v>
      </c>
      <c r="L5" s="32">
        <v>2543673.8000000003</v>
      </c>
      <c r="M5" s="32">
        <v>3255069.3299999996</v>
      </c>
      <c r="N5" s="32">
        <v>2723123.4699999997</v>
      </c>
    </row>
    <row r="6" spans="1:14" ht="22.5" x14ac:dyDescent="0.25">
      <c r="A6" s="30" t="s">
        <v>6</v>
      </c>
      <c r="B6" s="31" t="s">
        <v>7</v>
      </c>
      <c r="C6" s="32">
        <v>10090636</v>
      </c>
      <c r="D6" s="32">
        <v>9821393.5100000016</v>
      </c>
      <c r="E6" s="32">
        <v>10077750.050000001</v>
      </c>
      <c r="F6" s="32">
        <v>11406877.580000002</v>
      </c>
      <c r="G6" s="32">
        <v>12418951.609999998</v>
      </c>
      <c r="H6" s="32">
        <v>14770940.559999999</v>
      </c>
      <c r="I6" s="32">
        <v>14568056.729999997</v>
      </c>
      <c r="J6" s="32">
        <v>16659846.619900001</v>
      </c>
      <c r="K6" s="32">
        <v>18797720.809899997</v>
      </c>
      <c r="L6" s="32">
        <v>22108250.989999998</v>
      </c>
      <c r="M6" s="32">
        <v>24303087.940000001</v>
      </c>
      <c r="N6" s="32">
        <v>24903076.469999995</v>
      </c>
    </row>
    <row r="7" spans="1:14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</row>
    <row r="8" spans="1:14" x14ac:dyDescent="0.25">
      <c r="A8" s="30" t="s">
        <v>10</v>
      </c>
      <c r="B8" s="31" t="s">
        <v>11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26614.240000000002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62095.679999999993</v>
      </c>
    </row>
    <row r="9" spans="1:14" x14ac:dyDescent="0.25">
      <c r="A9" s="30" t="s">
        <v>12</v>
      </c>
      <c r="B9" s="31" t="s">
        <v>13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4897.3099999999995</v>
      </c>
      <c r="H9" s="32">
        <v>6453.9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</row>
    <row r="10" spans="1:14" x14ac:dyDescent="0.25">
      <c r="A10" s="30" t="s">
        <v>14</v>
      </c>
      <c r="B10" s="31" t="s">
        <v>15</v>
      </c>
      <c r="C10" s="32">
        <v>840371.39000000013</v>
      </c>
      <c r="D10" s="32">
        <v>948970.37000000011</v>
      </c>
      <c r="E10" s="32">
        <v>948205.42</v>
      </c>
      <c r="F10" s="32">
        <v>1082229.1600000001</v>
      </c>
      <c r="G10" s="32">
        <v>1120279.79</v>
      </c>
      <c r="H10" s="32">
        <v>1059489.1200000001</v>
      </c>
      <c r="I10" s="32">
        <v>836938.35000000009</v>
      </c>
      <c r="J10" s="32">
        <v>799866.79999999993</v>
      </c>
      <c r="K10" s="32">
        <v>997764.72000000009</v>
      </c>
      <c r="L10" s="32">
        <v>1343798.43</v>
      </c>
      <c r="M10" s="32">
        <v>1010546.76</v>
      </c>
      <c r="N10" s="32">
        <v>743606.41000000015</v>
      </c>
    </row>
    <row r="11" spans="1:14" x14ac:dyDescent="0.25">
      <c r="A11" s="30" t="s">
        <v>16</v>
      </c>
      <c r="B11" s="31" t="s">
        <v>17</v>
      </c>
      <c r="C11" s="32">
        <v>7206000.5099999998</v>
      </c>
      <c r="D11" s="32">
        <v>6507092.5499999998</v>
      </c>
      <c r="E11" s="32">
        <v>6320523.9900000002</v>
      </c>
      <c r="F11" s="32">
        <v>8075645.4299999988</v>
      </c>
      <c r="G11" s="32">
        <v>6823475.96</v>
      </c>
      <c r="H11" s="32">
        <v>7840854.6200000001</v>
      </c>
      <c r="I11" s="32">
        <v>7599228.7200000007</v>
      </c>
      <c r="J11" s="32">
        <v>8052132.0599000007</v>
      </c>
      <c r="K11" s="32">
        <v>8803699.5198999997</v>
      </c>
      <c r="L11" s="32">
        <v>9548734.8900000006</v>
      </c>
      <c r="M11" s="32">
        <v>9764752.0999999978</v>
      </c>
      <c r="N11" s="32">
        <v>10403928.77</v>
      </c>
    </row>
    <row r="12" spans="1:14" x14ac:dyDescent="0.25">
      <c r="A12" s="30" t="s">
        <v>18</v>
      </c>
      <c r="B12" s="31" t="s">
        <v>19</v>
      </c>
      <c r="C12" s="32">
        <v>10300674.439999999</v>
      </c>
      <c r="D12" s="32">
        <v>12776740.48</v>
      </c>
      <c r="E12" s="32">
        <v>11601584.440000001</v>
      </c>
      <c r="F12" s="32">
        <v>10880501.509999998</v>
      </c>
      <c r="G12" s="32">
        <v>11484398.150000002</v>
      </c>
      <c r="H12" s="32">
        <v>11650157.970000001</v>
      </c>
      <c r="I12" s="32">
        <v>11320846.6</v>
      </c>
      <c r="J12" s="32">
        <v>11989610.1699</v>
      </c>
      <c r="K12" s="32">
        <v>16023516.729999995</v>
      </c>
      <c r="L12" s="32">
        <v>15439746.950000001</v>
      </c>
      <c r="M12" s="32">
        <v>18787892.749999996</v>
      </c>
      <c r="N12" s="32">
        <v>19896097.149999999</v>
      </c>
    </row>
    <row r="13" spans="1:14" x14ac:dyDescent="0.25">
      <c r="A13" s="30" t="s">
        <v>20</v>
      </c>
      <c r="B13" s="31" t="s">
        <v>21</v>
      </c>
      <c r="C13" s="32">
        <v>99632266.549999982</v>
      </c>
      <c r="D13" s="32">
        <v>109042260.52999999</v>
      </c>
      <c r="E13" s="32">
        <v>122546888.24000001</v>
      </c>
      <c r="F13" s="32">
        <v>134794491.66000003</v>
      </c>
      <c r="G13" s="32">
        <v>140755049.99000001</v>
      </c>
      <c r="H13" s="32">
        <v>147222737.47100002</v>
      </c>
      <c r="I13" s="32">
        <v>147028120.16990003</v>
      </c>
      <c r="J13" s="32">
        <v>157679958.49990001</v>
      </c>
      <c r="K13" s="32">
        <v>164492361.93990001</v>
      </c>
      <c r="L13" s="32">
        <v>191206232.84</v>
      </c>
      <c r="M13" s="32">
        <v>208940012.21999997</v>
      </c>
      <c r="N13" s="32">
        <v>215520417.03000003</v>
      </c>
    </row>
    <row r="14" spans="1:14" x14ac:dyDescent="0.25">
      <c r="A14" s="30" t="s">
        <v>22</v>
      </c>
      <c r="B14" s="31" t="s">
        <v>23</v>
      </c>
      <c r="C14" s="32">
        <v>5596.06</v>
      </c>
      <c r="D14" s="32">
        <v>5797.99</v>
      </c>
      <c r="E14" s="32">
        <v>5680.65</v>
      </c>
      <c r="F14" s="32">
        <v>17607.419999999998</v>
      </c>
      <c r="G14" s="32">
        <v>14856.56</v>
      </c>
      <c r="H14" s="32">
        <v>43491.55</v>
      </c>
      <c r="I14" s="32">
        <v>56810.62</v>
      </c>
      <c r="J14" s="32">
        <v>158016.95000000001</v>
      </c>
      <c r="K14" s="32">
        <v>197617.59</v>
      </c>
      <c r="L14" s="32">
        <v>208890.03999999998</v>
      </c>
      <c r="M14" s="32">
        <v>213245.03999999998</v>
      </c>
      <c r="N14" s="32">
        <v>253119.62</v>
      </c>
    </row>
    <row r="15" spans="1:14" x14ac:dyDescent="0.25">
      <c r="A15" s="30" t="s">
        <v>24</v>
      </c>
      <c r="B15" s="31" t="s">
        <v>25</v>
      </c>
      <c r="C15" s="32">
        <v>5030.8</v>
      </c>
      <c r="D15" s="32">
        <v>0</v>
      </c>
      <c r="E15" s="32">
        <v>1195.01</v>
      </c>
      <c r="F15" s="32">
        <v>1540.72</v>
      </c>
      <c r="G15" s="32">
        <v>2527.73</v>
      </c>
      <c r="H15" s="32">
        <v>5726.35</v>
      </c>
      <c r="I15" s="32">
        <v>8058.46</v>
      </c>
      <c r="J15" s="32">
        <v>9921.3799999999992</v>
      </c>
      <c r="K15" s="32">
        <v>9696.4599999999991</v>
      </c>
      <c r="L15" s="32">
        <v>11744.52</v>
      </c>
      <c r="M15" s="32">
        <v>14078.98</v>
      </c>
      <c r="N15" s="32">
        <v>13064.81</v>
      </c>
    </row>
    <row r="16" spans="1:14" x14ac:dyDescent="0.25">
      <c r="A16" s="30" t="s">
        <v>26</v>
      </c>
      <c r="B16" s="31" t="s">
        <v>27</v>
      </c>
      <c r="C16" s="32">
        <v>1122220.3699999999</v>
      </c>
      <c r="D16" s="32">
        <v>1054768.17</v>
      </c>
      <c r="E16" s="32">
        <v>1259816.3</v>
      </c>
      <c r="F16" s="32">
        <v>1767763.9</v>
      </c>
      <c r="G16" s="32">
        <v>2014371.14</v>
      </c>
      <c r="H16" s="32">
        <v>2037385.6399999994</v>
      </c>
      <c r="I16" s="32">
        <v>2663074.8600000003</v>
      </c>
      <c r="J16" s="32">
        <v>3103922.4099999997</v>
      </c>
      <c r="K16" s="32">
        <v>3203948.2799999993</v>
      </c>
      <c r="L16" s="32">
        <v>4018192.09</v>
      </c>
      <c r="M16" s="32">
        <v>4069810.0599999996</v>
      </c>
      <c r="N16" s="32">
        <v>4037998.99</v>
      </c>
    </row>
    <row r="17" spans="1:14" x14ac:dyDescent="0.25">
      <c r="A17" s="30" t="s">
        <v>28</v>
      </c>
      <c r="B17" s="31" t="s">
        <v>29</v>
      </c>
      <c r="C17" s="32">
        <v>21540.36</v>
      </c>
      <c r="D17" s="32">
        <v>64035</v>
      </c>
      <c r="E17" s="32">
        <v>61900</v>
      </c>
      <c r="F17" s="32">
        <v>115557.53</v>
      </c>
      <c r="G17" s="32">
        <v>415642.77000000008</v>
      </c>
      <c r="H17" s="32">
        <v>916855.4</v>
      </c>
      <c r="I17" s="32">
        <v>1625206.94</v>
      </c>
      <c r="J17" s="32">
        <v>2044360.23</v>
      </c>
      <c r="K17" s="32">
        <v>3570269.4299999992</v>
      </c>
      <c r="L17" s="32">
        <v>4348361.29</v>
      </c>
      <c r="M17" s="32">
        <v>4322811.71</v>
      </c>
      <c r="N17" s="32">
        <v>2471026.6700000004</v>
      </c>
    </row>
    <row r="18" spans="1:14" x14ac:dyDescent="0.25">
      <c r="A18" s="30" t="s">
        <v>30</v>
      </c>
      <c r="B18" s="31" t="s">
        <v>31</v>
      </c>
      <c r="C18" s="32">
        <v>880.12</v>
      </c>
      <c r="D18" s="32">
        <v>2908.12</v>
      </c>
      <c r="E18" s="32">
        <v>10696.12</v>
      </c>
      <c r="F18" s="32">
        <v>14154.32</v>
      </c>
      <c r="G18" s="32">
        <v>15993.14</v>
      </c>
      <c r="H18" s="32">
        <v>24583</v>
      </c>
      <c r="I18" s="32">
        <v>19515.2</v>
      </c>
      <c r="J18" s="32">
        <v>17347.599999999999</v>
      </c>
      <c r="K18" s="32">
        <v>22263.26</v>
      </c>
      <c r="L18" s="32">
        <v>24370.34</v>
      </c>
      <c r="M18" s="32">
        <v>19657.66</v>
      </c>
      <c r="N18" s="32">
        <v>1826.08</v>
      </c>
    </row>
    <row r="19" spans="1:14" x14ac:dyDescent="0.25">
      <c r="A19" s="30" t="s">
        <v>32</v>
      </c>
      <c r="B19" s="31" t="s">
        <v>33</v>
      </c>
      <c r="C19" s="32">
        <v>444876.3</v>
      </c>
      <c r="D19" s="32">
        <v>443308.18</v>
      </c>
      <c r="E19" s="32">
        <v>549259.25</v>
      </c>
      <c r="F19" s="32">
        <v>646647.75</v>
      </c>
      <c r="G19" s="32">
        <v>616483.58000000007</v>
      </c>
      <c r="H19" s="32">
        <v>642914</v>
      </c>
      <c r="I19" s="32">
        <v>742151.34</v>
      </c>
      <c r="J19" s="32">
        <v>835918.92</v>
      </c>
      <c r="K19" s="32">
        <v>1272475.1700000002</v>
      </c>
      <c r="L19" s="32">
        <v>1327409.43</v>
      </c>
      <c r="M19" s="32">
        <v>2061810.2999999998</v>
      </c>
      <c r="N19" s="32">
        <v>2029464.6999999997</v>
      </c>
    </row>
    <row r="20" spans="1:14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1407.01</v>
      </c>
      <c r="K20" s="32">
        <v>1024.98</v>
      </c>
      <c r="L20" s="32">
        <v>927.54</v>
      </c>
      <c r="M20" s="32">
        <v>38026.26</v>
      </c>
      <c r="N20" s="32">
        <v>164300.5</v>
      </c>
    </row>
    <row r="21" spans="1:14" x14ac:dyDescent="0.25">
      <c r="A21" s="30" t="s">
        <v>36</v>
      </c>
      <c r="B21" s="31" t="s">
        <v>37</v>
      </c>
      <c r="C21" s="32">
        <v>5364.9699999999993</v>
      </c>
      <c r="D21" s="32">
        <v>2919.2799999999997</v>
      </c>
      <c r="E21" s="32">
        <v>3752.66</v>
      </c>
      <c r="F21" s="32">
        <v>4880.97</v>
      </c>
      <c r="G21" s="32">
        <v>29211.660000000003</v>
      </c>
      <c r="H21" s="32">
        <v>99810.78</v>
      </c>
      <c r="I21" s="32">
        <v>81854.12000000001</v>
      </c>
      <c r="J21" s="32">
        <v>136157.59</v>
      </c>
      <c r="K21" s="32">
        <v>391139.43</v>
      </c>
      <c r="L21" s="32">
        <v>679420.30999999994</v>
      </c>
      <c r="M21" s="32">
        <v>1037983.98</v>
      </c>
      <c r="N21" s="32">
        <v>1187188.8400000001</v>
      </c>
    </row>
    <row r="22" spans="1:14" x14ac:dyDescent="0.25">
      <c r="A22" s="35"/>
      <c r="B22" s="36" t="s">
        <v>114</v>
      </c>
      <c r="C22" s="37">
        <v>140547520.42000005</v>
      </c>
      <c r="D22" s="37">
        <v>153028032.78999999</v>
      </c>
      <c r="E22" s="37">
        <v>166527670.67000002</v>
      </c>
      <c r="F22" s="37">
        <v>184685692.36000001</v>
      </c>
      <c r="G22" s="37">
        <v>193224482.05000001</v>
      </c>
      <c r="H22" s="37">
        <v>206079536.56100002</v>
      </c>
      <c r="I22" s="37">
        <v>201136330.22990006</v>
      </c>
      <c r="J22" s="37">
        <v>218086006.86929995</v>
      </c>
      <c r="K22" s="37">
        <v>237672479.87990001</v>
      </c>
      <c r="L22" s="37">
        <v>273032965.63</v>
      </c>
      <c r="M22" s="37">
        <v>302143724.32999992</v>
      </c>
      <c r="N22" s="37">
        <v>314608513.33999997</v>
      </c>
    </row>
    <row r="23" spans="1:14" x14ac:dyDescent="0.25">
      <c r="A23" s="30" t="s">
        <v>38</v>
      </c>
      <c r="B23" s="31" t="s">
        <v>39</v>
      </c>
      <c r="C23" s="32">
        <v>13955422.74</v>
      </c>
      <c r="D23" s="32">
        <v>16307778.899999999</v>
      </c>
      <c r="E23" s="32">
        <v>18685795.809999999</v>
      </c>
      <c r="F23" s="32">
        <v>20882906.93</v>
      </c>
      <c r="G23" s="32">
        <v>19294358.369999997</v>
      </c>
      <c r="H23" s="32">
        <v>21928743.080000002</v>
      </c>
      <c r="I23" s="32">
        <v>22622703.600000001</v>
      </c>
      <c r="J23" s="32">
        <v>24513709.57</v>
      </c>
      <c r="K23" s="32">
        <v>24800736.760000002</v>
      </c>
      <c r="L23" s="32">
        <v>25422071.879999999</v>
      </c>
      <c r="M23" s="32">
        <v>26277018.949999999</v>
      </c>
      <c r="N23" s="32">
        <v>26803230.539999999</v>
      </c>
    </row>
    <row r="24" spans="1:14" x14ac:dyDescent="0.25">
      <c r="A24" s="30" t="s">
        <v>40</v>
      </c>
      <c r="B24" s="31" t="s">
        <v>41</v>
      </c>
      <c r="C24" s="32">
        <v>6903.81</v>
      </c>
      <c r="D24" s="32">
        <v>10673.1</v>
      </c>
      <c r="E24" s="32">
        <v>64202.15</v>
      </c>
      <c r="F24" s="32">
        <v>18179.3</v>
      </c>
      <c r="G24" s="32">
        <v>13963.19</v>
      </c>
      <c r="H24" s="32">
        <v>55595.009999999995</v>
      </c>
      <c r="I24" s="32">
        <v>132891.5</v>
      </c>
      <c r="J24" s="32">
        <v>5859.14</v>
      </c>
      <c r="K24" s="32">
        <v>42146.840000000004</v>
      </c>
      <c r="L24" s="32">
        <v>40720.050000000003</v>
      </c>
      <c r="M24" s="32">
        <v>47254.41</v>
      </c>
      <c r="N24" s="32">
        <v>24359.9</v>
      </c>
    </row>
    <row r="25" spans="1:14" x14ac:dyDescent="0.25">
      <c r="A25" s="30" t="s">
        <v>42</v>
      </c>
      <c r="B25" s="31" t="s">
        <v>43</v>
      </c>
      <c r="C25" s="32">
        <v>1243000.6200000001</v>
      </c>
      <c r="D25" s="32">
        <v>1793756.47</v>
      </c>
      <c r="E25" s="32">
        <v>1892757.1700000002</v>
      </c>
      <c r="F25" s="32">
        <v>2041753.7</v>
      </c>
      <c r="G25" s="32">
        <v>2192807.48</v>
      </c>
      <c r="H25" s="32">
        <v>2451490.98</v>
      </c>
      <c r="I25" s="32">
        <v>2657047.6900000004</v>
      </c>
      <c r="J25" s="32">
        <v>2798432.87</v>
      </c>
      <c r="K25" s="32">
        <v>2834369.4898999999</v>
      </c>
      <c r="L25" s="32">
        <v>2866689.81</v>
      </c>
      <c r="M25" s="32">
        <v>3205134.9699999997</v>
      </c>
      <c r="N25" s="32">
        <v>3271325.65</v>
      </c>
    </row>
    <row r="26" spans="1:14" x14ac:dyDescent="0.25">
      <c r="A26" s="30" t="s">
        <v>44</v>
      </c>
      <c r="B26" s="31" t="s">
        <v>45</v>
      </c>
      <c r="C26" s="32">
        <v>0</v>
      </c>
      <c r="D26" s="32">
        <v>183267.76</v>
      </c>
      <c r="E26" s="32">
        <v>223058.83</v>
      </c>
      <c r="F26" s="32">
        <v>259445.35</v>
      </c>
      <c r="G26" s="32">
        <v>263777.09000000003</v>
      </c>
      <c r="H26" s="32">
        <v>243919.95</v>
      </c>
      <c r="I26" s="32">
        <v>221761.39</v>
      </c>
      <c r="J26" s="32">
        <v>210719</v>
      </c>
      <c r="K26" s="32">
        <v>211200.47</v>
      </c>
      <c r="L26" s="32">
        <v>218165.36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15205327.170000002</v>
      </c>
      <c r="D27" s="37">
        <v>18295476.23</v>
      </c>
      <c r="E27" s="37">
        <v>20865813.959999997</v>
      </c>
      <c r="F27" s="37">
        <v>23202285.280000001</v>
      </c>
      <c r="G27" s="37">
        <v>21764906.129999999</v>
      </c>
      <c r="H27" s="37">
        <v>24679749.020000003</v>
      </c>
      <c r="I27" s="37">
        <v>25634404.180000003</v>
      </c>
      <c r="J27" s="37">
        <v>27528720.580000002</v>
      </c>
      <c r="K27" s="37">
        <v>27888453.559899997</v>
      </c>
      <c r="L27" s="37">
        <v>28547647.100000001</v>
      </c>
      <c r="M27" s="37">
        <v>29529408.330000002</v>
      </c>
      <c r="N27" s="37">
        <v>30098916.09</v>
      </c>
    </row>
    <row r="28" spans="1:14" x14ac:dyDescent="0.25">
      <c r="A28" s="35"/>
      <c r="B28" s="36" t="s">
        <v>99</v>
      </c>
      <c r="C28" s="37">
        <v>155752847.59000003</v>
      </c>
      <c r="D28" s="37">
        <v>171323509.01999998</v>
      </c>
      <c r="E28" s="37">
        <v>187393484.63000003</v>
      </c>
      <c r="F28" s="37">
        <v>207887977.64000002</v>
      </c>
      <c r="G28" s="37">
        <v>214989388.18000001</v>
      </c>
      <c r="H28" s="37">
        <v>230759285.58100003</v>
      </c>
      <c r="I28" s="37">
        <v>226770734.40990007</v>
      </c>
      <c r="J28" s="37">
        <v>245614728</v>
      </c>
      <c r="K28" s="37">
        <v>265560934</v>
      </c>
      <c r="L28" s="37">
        <v>301580612.73000002</v>
      </c>
      <c r="M28" s="37">
        <v>331673132.65999997</v>
      </c>
      <c r="N28" s="37">
        <v>344707429.43000001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961E-8D5C-40FE-8D5D-964648A85334}">
  <dimension ref="A1:D151"/>
  <sheetViews>
    <sheetView workbookViewId="0">
      <selection activeCell="I24" sqref="I24"/>
    </sheetView>
  </sheetViews>
  <sheetFormatPr defaultRowHeight="15" x14ac:dyDescent="0.25"/>
  <cols>
    <col min="2" max="2" width="43.140625" customWidth="1"/>
    <col min="3" max="4" width="15.5703125" customWidth="1"/>
  </cols>
  <sheetData>
    <row r="1" spans="1:4" x14ac:dyDescent="0.25">
      <c r="A1" s="157" t="s">
        <v>386</v>
      </c>
      <c r="B1" s="158"/>
      <c r="C1" s="158"/>
    </row>
    <row r="2" spans="1:4" ht="26.25" customHeight="1" x14ac:dyDescent="0.25">
      <c r="A2" s="154" t="s">
        <v>140</v>
      </c>
      <c r="B2" s="154" t="s">
        <v>141</v>
      </c>
      <c r="C2" s="139" t="s">
        <v>134</v>
      </c>
      <c r="D2" s="145" t="s">
        <v>134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25.5" x14ac:dyDescent="0.25">
      <c r="A4" s="125" t="s">
        <v>142</v>
      </c>
      <c r="B4" s="126" t="s">
        <v>143</v>
      </c>
      <c r="C4" s="134">
        <v>5767212.4100000001</v>
      </c>
      <c r="D4" s="134">
        <v>5024998.1500000004</v>
      </c>
    </row>
    <row r="5" spans="1:4" ht="25.5" x14ac:dyDescent="0.25">
      <c r="A5" s="125" t="s">
        <v>144</v>
      </c>
      <c r="B5" s="126" t="s">
        <v>145</v>
      </c>
      <c r="C5" s="134">
        <v>3320741.44</v>
      </c>
      <c r="D5" s="134">
        <v>3442215.68</v>
      </c>
    </row>
    <row r="6" spans="1:4" ht="25.5" x14ac:dyDescent="0.25">
      <c r="A6" s="125" t="s">
        <v>146</v>
      </c>
      <c r="B6" s="126" t="s">
        <v>147</v>
      </c>
      <c r="C6" s="134">
        <v>283916.32</v>
      </c>
      <c r="D6" s="134">
        <v>295186.74</v>
      </c>
    </row>
    <row r="7" spans="1:4" ht="25.5" x14ac:dyDescent="0.25">
      <c r="A7" s="125" t="s">
        <v>148</v>
      </c>
      <c r="B7" s="126" t="s">
        <v>149</v>
      </c>
      <c r="C7" s="134">
        <v>701.48</v>
      </c>
      <c r="D7" s="134">
        <v>1238.2</v>
      </c>
    </row>
    <row r="8" spans="1:4" ht="25.5" x14ac:dyDescent="0.25">
      <c r="A8" s="125" t="s">
        <v>150</v>
      </c>
      <c r="B8" s="126" t="s">
        <v>151</v>
      </c>
      <c r="C8" s="134">
        <v>161852.67000000001</v>
      </c>
      <c r="D8" s="134">
        <v>169936.9</v>
      </c>
    </row>
    <row r="9" spans="1:4" ht="25.5" x14ac:dyDescent="0.25">
      <c r="A9" s="125" t="s">
        <v>152</v>
      </c>
      <c r="B9" s="126" t="s">
        <v>153</v>
      </c>
      <c r="C9" s="134">
        <v>645954.57999999996</v>
      </c>
      <c r="D9" s="134">
        <v>661652.34</v>
      </c>
    </row>
    <row r="10" spans="1:4" x14ac:dyDescent="0.25">
      <c r="A10" s="125" t="s">
        <v>154</v>
      </c>
      <c r="B10" s="126" t="s">
        <v>155</v>
      </c>
      <c r="C10" s="134">
        <v>129747.58</v>
      </c>
      <c r="D10" s="134">
        <v>139917.54</v>
      </c>
    </row>
    <row r="11" spans="1:4" ht="25.5" x14ac:dyDescent="0.25">
      <c r="A11" s="125" t="s">
        <v>156</v>
      </c>
      <c r="B11" s="126" t="s">
        <v>157</v>
      </c>
      <c r="C11" s="134">
        <v>427007.17</v>
      </c>
      <c r="D11" s="134">
        <v>439444.45</v>
      </c>
    </row>
    <row r="12" spans="1:4" x14ac:dyDescent="0.25">
      <c r="A12" s="125" t="s">
        <v>158</v>
      </c>
      <c r="B12" s="126" t="s">
        <v>159</v>
      </c>
      <c r="C12" s="134">
        <v>13482142.560000001</v>
      </c>
      <c r="D12" s="134">
        <v>20010643.68</v>
      </c>
    </row>
    <row r="13" spans="1:4" x14ac:dyDescent="0.25">
      <c r="A13" s="128" t="s">
        <v>2</v>
      </c>
      <c r="B13" s="129" t="s">
        <v>3</v>
      </c>
      <c r="C13" s="135">
        <v>24219276.210000001</v>
      </c>
      <c r="D13" s="135">
        <v>30185233.68</v>
      </c>
    </row>
    <row r="14" spans="1:4" x14ac:dyDescent="0.25">
      <c r="A14" s="125" t="s">
        <v>160</v>
      </c>
      <c r="B14" s="126" t="s">
        <v>161</v>
      </c>
      <c r="C14" s="134">
        <v>312373.48</v>
      </c>
      <c r="D14" s="134">
        <v>90229.07</v>
      </c>
    </row>
    <row r="15" spans="1:4" x14ac:dyDescent="0.25">
      <c r="A15" s="125" t="s">
        <v>162</v>
      </c>
      <c r="B15" s="126" t="s">
        <v>163</v>
      </c>
      <c r="C15" s="134">
        <v>2397268.7599999998</v>
      </c>
      <c r="D15" s="134">
        <v>2361455.79</v>
      </c>
    </row>
    <row r="16" spans="1:4" x14ac:dyDescent="0.25">
      <c r="A16" s="125" t="s">
        <v>164</v>
      </c>
      <c r="B16" s="126" t="s">
        <v>165</v>
      </c>
      <c r="C16" s="134">
        <v>65431.67</v>
      </c>
      <c r="D16" s="134">
        <v>874</v>
      </c>
    </row>
    <row r="17" spans="1:4" x14ac:dyDescent="0.25">
      <c r="A17" s="125" t="s">
        <v>166</v>
      </c>
      <c r="B17" s="126" t="s">
        <v>167</v>
      </c>
      <c r="C17" s="134">
        <v>479995.42</v>
      </c>
      <c r="D17" s="134">
        <v>270564.61</v>
      </c>
    </row>
    <row r="18" spans="1:4" x14ac:dyDescent="0.25">
      <c r="A18" s="128" t="s">
        <v>4</v>
      </c>
      <c r="B18" s="129" t="s">
        <v>5</v>
      </c>
      <c r="C18" s="135">
        <v>3255069.33</v>
      </c>
      <c r="D18" s="135">
        <v>2723123.47</v>
      </c>
    </row>
    <row r="19" spans="1:4" ht="25.5" x14ac:dyDescent="0.25">
      <c r="A19" s="125" t="s">
        <v>168</v>
      </c>
      <c r="B19" s="126" t="s">
        <v>169</v>
      </c>
      <c r="C19" s="134">
        <v>24172920.18</v>
      </c>
      <c r="D19" s="134">
        <v>24776833.449999999</v>
      </c>
    </row>
    <row r="20" spans="1:4" x14ac:dyDescent="0.25">
      <c r="A20" s="125" t="s">
        <v>170</v>
      </c>
      <c r="B20" s="126" t="s">
        <v>171</v>
      </c>
      <c r="C20" s="134">
        <v>125476.96</v>
      </c>
      <c r="D20" s="134">
        <v>114386.32</v>
      </c>
    </row>
    <row r="21" spans="1:4" ht="25.5" x14ac:dyDescent="0.25">
      <c r="A21" s="125" t="s">
        <v>172</v>
      </c>
      <c r="B21" s="126" t="s">
        <v>173</v>
      </c>
      <c r="C21" s="134">
        <v>4690.8</v>
      </c>
      <c r="D21" s="134">
        <v>11856.7</v>
      </c>
    </row>
    <row r="22" spans="1:4" ht="25.5" x14ac:dyDescent="0.25">
      <c r="A22" s="128" t="s">
        <v>6</v>
      </c>
      <c r="B22" s="129" t="s">
        <v>174</v>
      </c>
      <c r="C22" s="135">
        <v>24303087.940000001</v>
      </c>
      <c r="D22" s="135">
        <v>24903076.469999999</v>
      </c>
    </row>
    <row r="23" spans="1:4" x14ac:dyDescent="0.25">
      <c r="A23" s="125" t="s">
        <v>175</v>
      </c>
      <c r="B23" s="126" t="s">
        <v>176</v>
      </c>
      <c r="C23" s="134">
        <v>25306.55</v>
      </c>
      <c r="D23" s="134">
        <v>10469.23</v>
      </c>
    </row>
    <row r="24" spans="1:4" x14ac:dyDescent="0.25">
      <c r="A24" s="125" t="s">
        <v>177</v>
      </c>
      <c r="B24" s="126" t="s">
        <v>178</v>
      </c>
      <c r="C24" s="134">
        <v>0</v>
      </c>
      <c r="D24" s="134">
        <v>0</v>
      </c>
    </row>
    <row r="25" spans="1:4" x14ac:dyDescent="0.25">
      <c r="A25" s="128" t="s">
        <v>8</v>
      </c>
      <c r="B25" s="129" t="s">
        <v>9</v>
      </c>
      <c r="C25" s="135">
        <v>25306.55</v>
      </c>
      <c r="D25" s="135">
        <v>10469.23</v>
      </c>
    </row>
    <row r="26" spans="1:4" x14ac:dyDescent="0.25">
      <c r="A26" s="125" t="s">
        <v>179</v>
      </c>
      <c r="B26" s="126" t="s">
        <v>180</v>
      </c>
      <c r="C26" s="134">
        <v>59656.04</v>
      </c>
      <c r="D26" s="134">
        <v>62095.68</v>
      </c>
    </row>
    <row r="27" spans="1:4" x14ac:dyDescent="0.25">
      <c r="A27" s="125" t="s">
        <v>181</v>
      </c>
      <c r="B27" s="126" t="s">
        <v>182</v>
      </c>
      <c r="C27" s="134">
        <v>0</v>
      </c>
      <c r="D27" s="134">
        <v>0</v>
      </c>
    </row>
    <row r="28" spans="1:4" x14ac:dyDescent="0.25">
      <c r="A28" s="128" t="s">
        <v>10</v>
      </c>
      <c r="B28" s="129" t="s">
        <v>11</v>
      </c>
      <c r="C28" s="135">
        <v>59656.04</v>
      </c>
      <c r="D28" s="135">
        <v>62095.68</v>
      </c>
    </row>
    <row r="29" spans="1:4" ht="25.5" x14ac:dyDescent="0.25">
      <c r="A29" s="125" t="s">
        <v>183</v>
      </c>
      <c r="B29" s="126" t="s">
        <v>184</v>
      </c>
      <c r="C29" s="134">
        <v>700.44</v>
      </c>
      <c r="D29" s="134">
        <v>2122.4299999999998</v>
      </c>
    </row>
    <row r="30" spans="1:4" x14ac:dyDescent="0.25">
      <c r="A30" s="125" t="s">
        <v>185</v>
      </c>
      <c r="B30" s="126" t="s">
        <v>186</v>
      </c>
      <c r="C30" s="134">
        <v>0</v>
      </c>
      <c r="D30" s="134">
        <v>0</v>
      </c>
    </row>
    <row r="31" spans="1:4" x14ac:dyDescent="0.25">
      <c r="A31" s="125" t="s">
        <v>187</v>
      </c>
      <c r="B31" s="126" t="s">
        <v>188</v>
      </c>
      <c r="C31" s="134">
        <v>0</v>
      </c>
      <c r="D31" s="134">
        <v>352.81</v>
      </c>
    </row>
    <row r="32" spans="1:4" x14ac:dyDescent="0.25">
      <c r="A32" s="125" t="s">
        <v>189</v>
      </c>
      <c r="B32" s="126" t="s">
        <v>190</v>
      </c>
      <c r="C32" s="134">
        <v>0</v>
      </c>
      <c r="D32" s="134">
        <v>0</v>
      </c>
    </row>
    <row r="33" spans="1:4" x14ac:dyDescent="0.25">
      <c r="A33" s="125" t="s">
        <v>191</v>
      </c>
      <c r="B33" s="126" t="s">
        <v>192</v>
      </c>
      <c r="C33" s="134">
        <v>0</v>
      </c>
      <c r="D33" s="134">
        <v>0</v>
      </c>
    </row>
    <row r="34" spans="1:4" x14ac:dyDescent="0.25">
      <c r="A34" s="128" t="s">
        <v>12</v>
      </c>
      <c r="B34" s="129" t="s">
        <v>13</v>
      </c>
      <c r="C34" s="135">
        <v>700.44</v>
      </c>
      <c r="D34" s="135">
        <v>2475.2399999999998</v>
      </c>
    </row>
    <row r="35" spans="1:4" x14ac:dyDescent="0.25">
      <c r="A35" s="125" t="s">
        <v>193</v>
      </c>
      <c r="B35" s="126" t="s">
        <v>194</v>
      </c>
      <c r="C35" s="134">
        <v>496.72</v>
      </c>
      <c r="D35" s="134">
        <v>0</v>
      </c>
    </row>
    <row r="36" spans="1:4" x14ac:dyDescent="0.25">
      <c r="A36" s="125" t="s">
        <v>195</v>
      </c>
      <c r="B36" s="126" t="s">
        <v>196</v>
      </c>
      <c r="C36" s="134">
        <v>0</v>
      </c>
      <c r="D36" s="134">
        <v>0</v>
      </c>
    </row>
    <row r="37" spans="1:4" x14ac:dyDescent="0.25">
      <c r="A37" s="125" t="s">
        <v>197</v>
      </c>
      <c r="B37" s="126" t="s">
        <v>198</v>
      </c>
      <c r="C37" s="134">
        <v>881116.88</v>
      </c>
      <c r="D37" s="134">
        <v>716680.38</v>
      </c>
    </row>
    <row r="38" spans="1:4" x14ac:dyDescent="0.25">
      <c r="A38" s="125" t="s">
        <v>199</v>
      </c>
      <c r="B38" s="126" t="s">
        <v>200</v>
      </c>
      <c r="C38" s="134">
        <v>0</v>
      </c>
      <c r="D38" s="134">
        <v>0</v>
      </c>
    </row>
    <row r="39" spans="1:4" x14ac:dyDescent="0.25">
      <c r="A39" s="125" t="s">
        <v>201</v>
      </c>
      <c r="B39" s="126" t="s">
        <v>202</v>
      </c>
      <c r="C39" s="134">
        <v>128933.16</v>
      </c>
      <c r="D39" s="134">
        <v>26926.03</v>
      </c>
    </row>
    <row r="40" spans="1:4" x14ac:dyDescent="0.25">
      <c r="A40" s="128" t="s">
        <v>14</v>
      </c>
      <c r="B40" s="129" t="s">
        <v>15</v>
      </c>
      <c r="C40" s="135">
        <v>1010546.76</v>
      </c>
      <c r="D40" s="135">
        <v>743606.41</v>
      </c>
    </row>
    <row r="41" spans="1:4" ht="25.5" x14ac:dyDescent="0.25">
      <c r="A41" s="125" t="s">
        <v>203</v>
      </c>
      <c r="B41" s="126" t="s">
        <v>204</v>
      </c>
      <c r="C41" s="134">
        <v>4333379.21</v>
      </c>
      <c r="D41" s="134">
        <v>4325160.5599999996</v>
      </c>
    </row>
    <row r="42" spans="1:4" ht="25.5" x14ac:dyDescent="0.25">
      <c r="A42" s="125" t="s">
        <v>205</v>
      </c>
      <c r="B42" s="126" t="s">
        <v>206</v>
      </c>
      <c r="C42" s="134">
        <v>2900471.2</v>
      </c>
      <c r="D42" s="134">
        <v>2563283.14</v>
      </c>
    </row>
    <row r="43" spans="1:4" x14ac:dyDescent="0.25">
      <c r="A43" s="125" t="s">
        <v>207</v>
      </c>
      <c r="B43" s="126" t="s">
        <v>208</v>
      </c>
      <c r="C43" s="134">
        <v>665017.59999999998</v>
      </c>
      <c r="D43" s="134">
        <v>572928.94999999995</v>
      </c>
    </row>
    <row r="44" spans="1:4" ht="25.5" x14ac:dyDescent="0.25">
      <c r="A44" s="125" t="s">
        <v>209</v>
      </c>
      <c r="B44" s="126" t="s">
        <v>210</v>
      </c>
      <c r="C44" s="134">
        <v>1865884.09</v>
      </c>
      <c r="D44" s="134">
        <v>2942556.12</v>
      </c>
    </row>
    <row r="45" spans="1:4" x14ac:dyDescent="0.25">
      <c r="A45" s="128" t="s">
        <v>16</v>
      </c>
      <c r="B45" s="129" t="s">
        <v>17</v>
      </c>
      <c r="C45" s="135">
        <v>9764752.0999999996</v>
      </c>
      <c r="D45" s="135">
        <v>10403928.77</v>
      </c>
    </row>
    <row r="46" spans="1:4" x14ac:dyDescent="0.25">
      <c r="A46" s="125" t="s">
        <v>48</v>
      </c>
      <c r="B46" s="126" t="s">
        <v>49</v>
      </c>
      <c r="C46" s="134">
        <v>1348517.42</v>
      </c>
      <c r="D46" s="134">
        <v>1278573.03</v>
      </c>
    </row>
    <row r="47" spans="1:4" ht="25.5" x14ac:dyDescent="0.25">
      <c r="A47" s="125" t="s">
        <v>50</v>
      </c>
      <c r="B47" s="126" t="s">
        <v>51</v>
      </c>
      <c r="C47" s="134">
        <v>1582880.05</v>
      </c>
      <c r="D47" s="134">
        <v>1948086.32</v>
      </c>
    </row>
    <row r="48" spans="1:4" x14ac:dyDescent="0.25">
      <c r="A48" s="125" t="s">
        <v>52</v>
      </c>
      <c r="B48" s="126" t="s">
        <v>53</v>
      </c>
      <c r="C48" s="134">
        <v>257108.07</v>
      </c>
      <c r="D48" s="134">
        <v>247612.23</v>
      </c>
    </row>
    <row r="49" spans="1:4" x14ac:dyDescent="0.25">
      <c r="A49" s="125" t="s">
        <v>54</v>
      </c>
      <c r="B49" s="126" t="s">
        <v>55</v>
      </c>
      <c r="C49" s="134">
        <v>436429.13</v>
      </c>
      <c r="D49" s="134">
        <v>447282.78</v>
      </c>
    </row>
    <row r="50" spans="1:4" x14ac:dyDescent="0.25">
      <c r="A50" s="125" t="s">
        <v>56</v>
      </c>
      <c r="B50" s="126" t="s">
        <v>57</v>
      </c>
      <c r="C50" s="134">
        <v>757129.69</v>
      </c>
      <c r="D50" s="134">
        <v>689711.13</v>
      </c>
    </row>
    <row r="51" spans="1:4" x14ac:dyDescent="0.25">
      <c r="A51" s="125" t="s">
        <v>58</v>
      </c>
      <c r="B51" s="126" t="s">
        <v>59</v>
      </c>
      <c r="C51" s="134">
        <v>313147.52000000002</v>
      </c>
      <c r="D51" s="134">
        <v>87342.51</v>
      </c>
    </row>
    <row r="52" spans="1:4" x14ac:dyDescent="0.25">
      <c r="A52" s="125" t="s">
        <v>60</v>
      </c>
      <c r="B52" s="126" t="s">
        <v>61</v>
      </c>
      <c r="C52" s="134">
        <v>0</v>
      </c>
      <c r="D52" s="134">
        <v>0</v>
      </c>
    </row>
    <row r="53" spans="1:4" x14ac:dyDescent="0.25">
      <c r="A53" s="125" t="s">
        <v>62</v>
      </c>
      <c r="B53" s="126" t="s">
        <v>63</v>
      </c>
      <c r="C53" s="134">
        <v>80275</v>
      </c>
      <c r="D53" s="134">
        <v>0</v>
      </c>
    </row>
    <row r="54" spans="1:4" x14ac:dyDescent="0.25">
      <c r="A54" s="125" t="s">
        <v>64</v>
      </c>
      <c r="B54" s="126" t="s">
        <v>65</v>
      </c>
      <c r="C54" s="134">
        <v>31989.5</v>
      </c>
      <c r="D54" s="134">
        <v>42883.66</v>
      </c>
    </row>
    <row r="55" spans="1:4" x14ac:dyDescent="0.25">
      <c r="A55" s="125" t="s">
        <v>66</v>
      </c>
      <c r="B55" s="126" t="s">
        <v>67</v>
      </c>
      <c r="C55" s="134">
        <v>94.5</v>
      </c>
      <c r="D55" s="134">
        <v>94.5</v>
      </c>
    </row>
    <row r="56" spans="1:4" x14ac:dyDescent="0.25">
      <c r="A56" s="125" t="s">
        <v>68</v>
      </c>
      <c r="B56" s="126" t="s">
        <v>69</v>
      </c>
      <c r="C56" s="134">
        <v>1076173.6299999999</v>
      </c>
      <c r="D56" s="134">
        <v>1022778.25</v>
      </c>
    </row>
    <row r="57" spans="1:4" x14ac:dyDescent="0.25">
      <c r="A57" s="125" t="s">
        <v>70</v>
      </c>
      <c r="B57" s="126" t="s">
        <v>71</v>
      </c>
      <c r="C57" s="134">
        <v>1462005.4</v>
      </c>
      <c r="D57" s="134">
        <v>2296847.37</v>
      </c>
    </row>
    <row r="58" spans="1:4" x14ac:dyDescent="0.25">
      <c r="A58" s="125" t="s">
        <v>72</v>
      </c>
      <c r="B58" s="126" t="s">
        <v>211</v>
      </c>
      <c r="C58" s="134">
        <v>11442142.84</v>
      </c>
      <c r="D58" s="134">
        <v>11834885.369999999</v>
      </c>
    </row>
    <row r="59" spans="1:4" x14ac:dyDescent="0.25">
      <c r="A59" s="128" t="s">
        <v>18</v>
      </c>
      <c r="B59" s="129" t="s">
        <v>212</v>
      </c>
      <c r="C59" s="135">
        <v>18787892.75</v>
      </c>
      <c r="D59" s="135">
        <v>19896097.149999999</v>
      </c>
    </row>
    <row r="60" spans="1:4" ht="51" x14ac:dyDescent="0.25">
      <c r="A60" s="125" t="s">
        <v>213</v>
      </c>
      <c r="B60" s="126" t="s">
        <v>214</v>
      </c>
      <c r="C60" s="134">
        <v>207929593.50000101</v>
      </c>
      <c r="D60" s="134">
        <v>214556329.909998</v>
      </c>
    </row>
    <row r="61" spans="1:4" ht="38.25" x14ac:dyDescent="0.25">
      <c r="A61" s="125" t="s">
        <v>215</v>
      </c>
      <c r="B61" s="126" t="s">
        <v>216</v>
      </c>
      <c r="C61" s="134">
        <v>783.68</v>
      </c>
      <c r="D61" s="134">
        <v>5070.1899999999996</v>
      </c>
    </row>
    <row r="62" spans="1:4" ht="25.5" x14ac:dyDescent="0.25">
      <c r="A62" s="125" t="s">
        <v>217</v>
      </c>
      <c r="B62" s="126" t="s">
        <v>218</v>
      </c>
      <c r="C62" s="134">
        <v>1000853.32</v>
      </c>
      <c r="D62" s="134">
        <v>959016.93</v>
      </c>
    </row>
    <row r="63" spans="1:4" ht="25.5" x14ac:dyDescent="0.25">
      <c r="A63" s="125" t="s">
        <v>219</v>
      </c>
      <c r="B63" s="126" t="s">
        <v>220</v>
      </c>
      <c r="C63" s="134">
        <v>8781.7199999999993</v>
      </c>
      <c r="D63" s="134">
        <v>0</v>
      </c>
    </row>
    <row r="64" spans="1:4" ht="25.5" x14ac:dyDescent="0.25">
      <c r="A64" s="128" t="s">
        <v>20</v>
      </c>
      <c r="B64" s="129" t="s">
        <v>221</v>
      </c>
      <c r="C64" s="135">
        <v>208940012.22000101</v>
      </c>
      <c r="D64" s="135">
        <v>215520417.029998</v>
      </c>
    </row>
    <row r="65" spans="1:4" ht="38.25" x14ac:dyDescent="0.25">
      <c r="A65" s="125" t="s">
        <v>222</v>
      </c>
      <c r="B65" s="126" t="s">
        <v>223</v>
      </c>
      <c r="C65" s="134">
        <v>162866.43</v>
      </c>
      <c r="D65" s="134">
        <v>199455.68</v>
      </c>
    </row>
    <row r="66" spans="1:4" ht="38.25" x14ac:dyDescent="0.25">
      <c r="A66" s="125" t="s">
        <v>224</v>
      </c>
      <c r="B66" s="126" t="s">
        <v>225</v>
      </c>
      <c r="C66" s="134">
        <v>0</v>
      </c>
      <c r="D66" s="134">
        <v>0</v>
      </c>
    </row>
    <row r="67" spans="1:4" ht="25.5" x14ac:dyDescent="0.25">
      <c r="A67" s="125" t="s">
        <v>226</v>
      </c>
      <c r="B67" s="126" t="s">
        <v>227</v>
      </c>
      <c r="C67" s="134">
        <v>0</v>
      </c>
      <c r="D67" s="134">
        <v>0</v>
      </c>
    </row>
    <row r="68" spans="1:4" ht="25.5" x14ac:dyDescent="0.25">
      <c r="A68" s="125" t="s">
        <v>228</v>
      </c>
      <c r="B68" s="126" t="s">
        <v>229</v>
      </c>
      <c r="C68" s="134">
        <v>50378.61</v>
      </c>
      <c r="D68" s="134">
        <v>53663.94</v>
      </c>
    </row>
    <row r="69" spans="1:4" ht="25.5" x14ac:dyDescent="0.25">
      <c r="A69" s="128" t="s">
        <v>22</v>
      </c>
      <c r="B69" s="129" t="s">
        <v>230</v>
      </c>
      <c r="C69" s="135">
        <v>213245.04</v>
      </c>
      <c r="D69" s="135">
        <v>253119.62</v>
      </c>
    </row>
    <row r="70" spans="1:4" ht="51" x14ac:dyDescent="0.25">
      <c r="A70" s="125" t="s">
        <v>231</v>
      </c>
      <c r="B70" s="126" t="s">
        <v>232</v>
      </c>
      <c r="C70" s="134">
        <v>9024.33</v>
      </c>
      <c r="D70" s="134">
        <v>8261.75</v>
      </c>
    </row>
    <row r="71" spans="1:4" ht="51" x14ac:dyDescent="0.25">
      <c r="A71" s="125" t="s">
        <v>233</v>
      </c>
      <c r="B71" s="126" t="s">
        <v>234</v>
      </c>
      <c r="C71" s="134">
        <v>5054.6499999999996</v>
      </c>
      <c r="D71" s="134">
        <v>4803.0600000000004</v>
      </c>
    </row>
    <row r="72" spans="1:4" ht="25.5" x14ac:dyDescent="0.25">
      <c r="A72" s="125" t="s">
        <v>235</v>
      </c>
      <c r="B72" s="126" t="s">
        <v>236</v>
      </c>
      <c r="C72" s="134">
        <v>0</v>
      </c>
      <c r="D72" s="134">
        <v>0</v>
      </c>
    </row>
    <row r="73" spans="1:4" ht="25.5" x14ac:dyDescent="0.25">
      <c r="A73" s="125" t="s">
        <v>237</v>
      </c>
      <c r="B73" s="126" t="s">
        <v>238</v>
      </c>
      <c r="C73" s="134">
        <v>0</v>
      </c>
      <c r="D73" s="134">
        <v>0</v>
      </c>
    </row>
    <row r="74" spans="1:4" ht="25.5" x14ac:dyDescent="0.25">
      <c r="A74" s="125" t="s">
        <v>239</v>
      </c>
      <c r="B74" s="126" t="s">
        <v>240</v>
      </c>
      <c r="C74" s="134">
        <v>0</v>
      </c>
      <c r="D74" s="134">
        <v>0</v>
      </c>
    </row>
    <row r="75" spans="1:4" x14ac:dyDescent="0.25">
      <c r="A75" s="128" t="s">
        <v>24</v>
      </c>
      <c r="B75" s="129" t="s">
        <v>241</v>
      </c>
      <c r="C75" s="135">
        <v>14078.98</v>
      </c>
      <c r="D75" s="135">
        <v>13064.81</v>
      </c>
    </row>
    <row r="76" spans="1:4" x14ac:dyDescent="0.25">
      <c r="A76" s="125" t="s">
        <v>242</v>
      </c>
      <c r="B76" s="126" t="s">
        <v>243</v>
      </c>
      <c r="C76" s="134">
        <v>2822997.86</v>
      </c>
      <c r="D76" s="134">
        <v>2799552.01</v>
      </c>
    </row>
    <row r="77" spans="1:4" ht="25.5" x14ac:dyDescent="0.25">
      <c r="A77" s="125" t="s">
        <v>244</v>
      </c>
      <c r="B77" s="126" t="s">
        <v>245</v>
      </c>
      <c r="C77" s="134">
        <v>345446.82</v>
      </c>
      <c r="D77" s="134">
        <v>168913.51</v>
      </c>
    </row>
    <row r="78" spans="1:4" ht="25.5" x14ac:dyDescent="0.25">
      <c r="A78" s="125" t="s">
        <v>246</v>
      </c>
      <c r="B78" s="126" t="s">
        <v>247</v>
      </c>
      <c r="C78" s="134">
        <v>0</v>
      </c>
      <c r="D78" s="134">
        <v>0</v>
      </c>
    </row>
    <row r="79" spans="1:4" ht="25.5" x14ac:dyDescent="0.25">
      <c r="A79" s="125" t="s">
        <v>248</v>
      </c>
      <c r="B79" s="126" t="s">
        <v>249</v>
      </c>
      <c r="C79" s="134">
        <v>0</v>
      </c>
      <c r="D79" s="134">
        <v>0</v>
      </c>
    </row>
    <row r="80" spans="1:4" ht="25.5" x14ac:dyDescent="0.25">
      <c r="A80" s="125" t="s">
        <v>250</v>
      </c>
      <c r="B80" s="126" t="s">
        <v>251</v>
      </c>
      <c r="C80" s="134">
        <v>0</v>
      </c>
      <c r="D80" s="134">
        <v>0</v>
      </c>
    </row>
    <row r="81" spans="1:4" x14ac:dyDescent="0.25">
      <c r="A81" s="125" t="s">
        <v>252</v>
      </c>
      <c r="B81" s="126" t="s">
        <v>253</v>
      </c>
      <c r="C81" s="134">
        <v>66635.39</v>
      </c>
      <c r="D81" s="134">
        <v>61927.74</v>
      </c>
    </row>
    <row r="82" spans="1:4" x14ac:dyDescent="0.25">
      <c r="A82" s="125" t="s">
        <v>254</v>
      </c>
      <c r="B82" s="126" t="s">
        <v>255</v>
      </c>
      <c r="C82" s="134">
        <v>8505.2999999999993</v>
      </c>
      <c r="D82" s="134">
        <v>14165.88</v>
      </c>
    </row>
    <row r="83" spans="1:4" x14ac:dyDescent="0.25">
      <c r="A83" s="125" t="s">
        <v>256</v>
      </c>
      <c r="B83" s="126" t="s">
        <v>257</v>
      </c>
      <c r="C83" s="134">
        <v>142887.48000000001</v>
      </c>
      <c r="D83" s="134">
        <v>138972.13</v>
      </c>
    </row>
    <row r="84" spans="1:4" x14ac:dyDescent="0.25">
      <c r="A84" s="125" t="s">
        <v>258</v>
      </c>
      <c r="B84" s="126" t="s">
        <v>259</v>
      </c>
      <c r="C84" s="134">
        <v>78382.89</v>
      </c>
      <c r="D84" s="134">
        <v>91234.5</v>
      </c>
    </row>
    <row r="85" spans="1:4" x14ac:dyDescent="0.25">
      <c r="A85" s="125" t="s">
        <v>260</v>
      </c>
      <c r="B85" s="126" t="s">
        <v>261</v>
      </c>
      <c r="C85" s="134">
        <v>124158.99</v>
      </c>
      <c r="D85" s="134">
        <v>130397.05</v>
      </c>
    </row>
    <row r="86" spans="1:4" x14ac:dyDescent="0.25">
      <c r="A86" s="125" t="s">
        <v>262</v>
      </c>
      <c r="B86" s="126" t="s">
        <v>263</v>
      </c>
      <c r="C86" s="134">
        <v>25715.58</v>
      </c>
      <c r="D86" s="134">
        <v>26226.07</v>
      </c>
    </row>
    <row r="87" spans="1:4" ht="25.5" x14ac:dyDescent="0.25">
      <c r="A87" s="125" t="s">
        <v>264</v>
      </c>
      <c r="B87" s="126" t="s">
        <v>265</v>
      </c>
      <c r="C87" s="134">
        <v>15587.96</v>
      </c>
      <c r="D87" s="134">
        <v>10944.73</v>
      </c>
    </row>
    <row r="88" spans="1:4" ht="25.5" x14ac:dyDescent="0.25">
      <c r="A88" s="125" t="s">
        <v>266</v>
      </c>
      <c r="B88" s="126" t="s">
        <v>267</v>
      </c>
      <c r="C88" s="134">
        <v>0</v>
      </c>
      <c r="D88" s="134">
        <v>0</v>
      </c>
    </row>
    <row r="89" spans="1:4" ht="25.5" x14ac:dyDescent="0.25">
      <c r="A89" s="125" t="s">
        <v>268</v>
      </c>
      <c r="B89" s="126" t="s">
        <v>269</v>
      </c>
      <c r="C89" s="134">
        <v>0</v>
      </c>
      <c r="D89" s="134">
        <v>0</v>
      </c>
    </row>
    <row r="90" spans="1:4" ht="25.5" x14ac:dyDescent="0.25">
      <c r="A90" s="125" t="s">
        <v>270</v>
      </c>
      <c r="B90" s="126" t="s">
        <v>271</v>
      </c>
      <c r="C90" s="134">
        <v>0</v>
      </c>
      <c r="D90" s="134">
        <v>0</v>
      </c>
    </row>
    <row r="91" spans="1:4" ht="25.5" x14ac:dyDescent="0.25">
      <c r="A91" s="125" t="s">
        <v>272</v>
      </c>
      <c r="B91" s="126" t="s">
        <v>273</v>
      </c>
      <c r="C91" s="134">
        <v>30491.27</v>
      </c>
      <c r="D91" s="134">
        <v>11593.3</v>
      </c>
    </row>
    <row r="92" spans="1:4" x14ac:dyDescent="0.25">
      <c r="A92" s="125" t="s">
        <v>274</v>
      </c>
      <c r="B92" s="126" t="s">
        <v>275</v>
      </c>
      <c r="C92" s="134">
        <v>0</v>
      </c>
      <c r="D92" s="134">
        <v>0</v>
      </c>
    </row>
    <row r="93" spans="1:4" x14ac:dyDescent="0.25">
      <c r="A93" s="125" t="s">
        <v>276</v>
      </c>
      <c r="B93" s="126" t="s">
        <v>277</v>
      </c>
      <c r="C93" s="134">
        <v>7377.23</v>
      </c>
      <c r="D93" s="134">
        <v>5694.59</v>
      </c>
    </row>
    <row r="94" spans="1:4" ht="25.5" x14ac:dyDescent="0.25">
      <c r="A94" s="125" t="s">
        <v>278</v>
      </c>
      <c r="B94" s="126" t="s">
        <v>279</v>
      </c>
      <c r="C94" s="134">
        <v>900</v>
      </c>
      <c r="D94" s="134">
        <v>1425</v>
      </c>
    </row>
    <row r="95" spans="1:4" x14ac:dyDescent="0.25">
      <c r="A95" s="125" t="s">
        <v>280</v>
      </c>
      <c r="B95" s="126" t="s">
        <v>281</v>
      </c>
      <c r="C95" s="134">
        <v>6709.47</v>
      </c>
      <c r="D95" s="134">
        <v>19150.150000000001</v>
      </c>
    </row>
    <row r="96" spans="1:4" x14ac:dyDescent="0.25">
      <c r="A96" s="125" t="s">
        <v>282</v>
      </c>
      <c r="B96" s="126" t="s">
        <v>283</v>
      </c>
      <c r="C96" s="134">
        <v>51487.07</v>
      </c>
      <c r="D96" s="134">
        <v>56332.28</v>
      </c>
    </row>
    <row r="97" spans="1:4" ht="25.5" x14ac:dyDescent="0.25">
      <c r="A97" s="125" t="s">
        <v>284</v>
      </c>
      <c r="B97" s="126" t="s">
        <v>285</v>
      </c>
      <c r="C97" s="134">
        <v>342526.75</v>
      </c>
      <c r="D97" s="134">
        <v>501470.05</v>
      </c>
    </row>
    <row r="98" spans="1:4" x14ac:dyDescent="0.25">
      <c r="A98" s="128" t="s">
        <v>26</v>
      </c>
      <c r="B98" s="129" t="s">
        <v>27</v>
      </c>
      <c r="C98" s="135">
        <v>4069810.06</v>
      </c>
      <c r="D98" s="135">
        <v>4037998.99</v>
      </c>
    </row>
    <row r="99" spans="1:4" ht="25.5" x14ac:dyDescent="0.25">
      <c r="A99" s="125" t="s">
        <v>286</v>
      </c>
      <c r="B99" s="126" t="s">
        <v>287</v>
      </c>
      <c r="C99" s="134">
        <v>1171120.82</v>
      </c>
      <c r="D99" s="134">
        <v>1647320.39</v>
      </c>
    </row>
    <row r="100" spans="1:4" ht="25.5" x14ac:dyDescent="0.25">
      <c r="A100" s="125" t="s">
        <v>288</v>
      </c>
      <c r="B100" s="126" t="s">
        <v>289</v>
      </c>
      <c r="C100" s="134">
        <v>2225118.7400000002</v>
      </c>
      <c r="D100" s="134">
        <v>-184373.19</v>
      </c>
    </row>
    <row r="101" spans="1:4" ht="25.5" x14ac:dyDescent="0.25">
      <c r="A101" s="125" t="s">
        <v>290</v>
      </c>
      <c r="B101" s="126" t="s">
        <v>291</v>
      </c>
      <c r="C101" s="134">
        <v>0</v>
      </c>
      <c r="D101" s="134">
        <v>0</v>
      </c>
    </row>
    <row r="102" spans="1:4" ht="25.5" x14ac:dyDescent="0.25">
      <c r="A102" s="125" t="s">
        <v>292</v>
      </c>
      <c r="B102" s="126" t="s">
        <v>293</v>
      </c>
      <c r="C102" s="134">
        <v>0</v>
      </c>
      <c r="D102" s="134">
        <v>0</v>
      </c>
    </row>
    <row r="103" spans="1:4" x14ac:dyDescent="0.25">
      <c r="A103" s="125" t="s">
        <v>294</v>
      </c>
      <c r="B103" s="126" t="s">
        <v>295</v>
      </c>
      <c r="C103" s="134">
        <v>73875.94</v>
      </c>
      <c r="D103" s="134">
        <v>2581.9299999999998</v>
      </c>
    </row>
    <row r="104" spans="1:4" x14ac:dyDescent="0.25">
      <c r="A104" s="125" t="s">
        <v>296</v>
      </c>
      <c r="B104" s="126" t="s">
        <v>297</v>
      </c>
      <c r="C104" s="134">
        <v>852696.21</v>
      </c>
      <c r="D104" s="134">
        <v>1005497.54</v>
      </c>
    </row>
    <row r="105" spans="1:4" x14ac:dyDescent="0.25">
      <c r="A105" s="128" t="s">
        <v>28</v>
      </c>
      <c r="B105" s="129" t="s">
        <v>29</v>
      </c>
      <c r="C105" s="135">
        <v>4322811.71</v>
      </c>
      <c r="D105" s="135">
        <v>2471026.67</v>
      </c>
    </row>
    <row r="106" spans="1:4" x14ac:dyDescent="0.25">
      <c r="A106" s="125" t="s">
        <v>298</v>
      </c>
      <c r="B106" s="126" t="s">
        <v>31</v>
      </c>
      <c r="C106" s="134">
        <v>15682.66</v>
      </c>
      <c r="D106" s="134">
        <v>0</v>
      </c>
    </row>
    <row r="107" spans="1:4" x14ac:dyDescent="0.25">
      <c r="A107" s="125" t="s">
        <v>299</v>
      </c>
      <c r="B107" s="126" t="s">
        <v>300</v>
      </c>
      <c r="C107" s="134">
        <v>3975</v>
      </c>
      <c r="D107" s="134">
        <v>1826.08</v>
      </c>
    </row>
    <row r="108" spans="1:4" x14ac:dyDescent="0.25">
      <c r="A108" s="128" t="s">
        <v>30</v>
      </c>
      <c r="B108" s="129" t="s">
        <v>31</v>
      </c>
      <c r="C108" s="135">
        <v>19657.66</v>
      </c>
      <c r="D108" s="135">
        <v>1826.08</v>
      </c>
    </row>
    <row r="109" spans="1:4" ht="25.5" x14ac:dyDescent="0.25">
      <c r="A109" s="125" t="s">
        <v>301</v>
      </c>
      <c r="B109" s="126" t="s">
        <v>302</v>
      </c>
      <c r="C109" s="134">
        <v>18194.52</v>
      </c>
      <c r="D109" s="134">
        <v>29814.639999999999</v>
      </c>
    </row>
    <row r="110" spans="1:4" ht="25.5" x14ac:dyDescent="0.25">
      <c r="A110" s="125" t="s">
        <v>303</v>
      </c>
      <c r="B110" s="126" t="s">
        <v>304</v>
      </c>
      <c r="C110" s="134">
        <v>24276.11</v>
      </c>
      <c r="D110" s="134">
        <v>13051.67</v>
      </c>
    </row>
    <row r="111" spans="1:4" ht="25.5" x14ac:dyDescent="0.25">
      <c r="A111" s="125" t="s">
        <v>305</v>
      </c>
      <c r="B111" s="126" t="s">
        <v>306</v>
      </c>
      <c r="C111" s="134">
        <v>0</v>
      </c>
      <c r="D111" s="134">
        <v>0</v>
      </c>
    </row>
    <row r="112" spans="1:4" ht="25.5" x14ac:dyDescent="0.25">
      <c r="A112" s="125" t="s">
        <v>307</v>
      </c>
      <c r="B112" s="126" t="s">
        <v>308</v>
      </c>
      <c r="C112" s="134">
        <v>0</v>
      </c>
      <c r="D112" s="134">
        <v>0</v>
      </c>
    </row>
    <row r="113" spans="1:4" ht="38.25" x14ac:dyDescent="0.25">
      <c r="A113" s="125" t="s">
        <v>309</v>
      </c>
      <c r="B113" s="126" t="s">
        <v>310</v>
      </c>
      <c r="C113" s="134">
        <v>31078.32</v>
      </c>
      <c r="D113" s="134">
        <v>191383.5</v>
      </c>
    </row>
    <row r="114" spans="1:4" ht="25.5" x14ac:dyDescent="0.25">
      <c r="A114" s="125" t="s">
        <v>311</v>
      </c>
      <c r="B114" s="126" t="s">
        <v>312</v>
      </c>
      <c r="C114" s="134">
        <v>2369.87</v>
      </c>
      <c r="D114" s="134">
        <v>712.63</v>
      </c>
    </row>
    <row r="115" spans="1:4" ht="25.5" x14ac:dyDescent="0.25">
      <c r="A115" s="125" t="s">
        <v>313</v>
      </c>
      <c r="B115" s="126" t="s">
        <v>314</v>
      </c>
      <c r="C115" s="134">
        <v>0</v>
      </c>
      <c r="D115" s="134">
        <v>0</v>
      </c>
    </row>
    <row r="116" spans="1:4" x14ac:dyDescent="0.25">
      <c r="A116" s="125" t="s">
        <v>315</v>
      </c>
      <c r="B116" s="126" t="s">
        <v>316</v>
      </c>
      <c r="C116" s="134">
        <v>1985891.48</v>
      </c>
      <c r="D116" s="134">
        <v>1794502.26</v>
      </c>
    </row>
    <row r="117" spans="1:4" x14ac:dyDescent="0.25">
      <c r="A117" s="128" t="s">
        <v>32</v>
      </c>
      <c r="B117" s="129" t="s">
        <v>33</v>
      </c>
      <c r="C117" s="135">
        <v>2061810.3</v>
      </c>
      <c r="D117" s="135">
        <v>2029464.7</v>
      </c>
    </row>
    <row r="118" spans="1:4" ht="25.5" x14ac:dyDescent="0.25">
      <c r="A118" s="125" t="s">
        <v>317</v>
      </c>
      <c r="B118" s="126" t="s">
        <v>318</v>
      </c>
      <c r="C118" s="134">
        <v>38026.26</v>
      </c>
      <c r="D118" s="134">
        <v>164300.5</v>
      </c>
    </row>
    <row r="119" spans="1:4" x14ac:dyDescent="0.25">
      <c r="A119" s="125" t="s">
        <v>319</v>
      </c>
      <c r="B119" s="126" t="s">
        <v>320</v>
      </c>
      <c r="C119" s="134">
        <v>0</v>
      </c>
      <c r="D119" s="134">
        <v>0</v>
      </c>
    </row>
    <row r="120" spans="1:4" x14ac:dyDescent="0.25">
      <c r="A120" s="128" t="s">
        <v>34</v>
      </c>
      <c r="B120" s="129" t="s">
        <v>35</v>
      </c>
      <c r="C120" s="135">
        <v>38026.26</v>
      </c>
      <c r="D120" s="135">
        <v>164300.5</v>
      </c>
    </row>
    <row r="121" spans="1:4" ht="25.5" x14ac:dyDescent="0.25">
      <c r="A121" s="125" t="s">
        <v>321</v>
      </c>
      <c r="B121" s="126" t="s">
        <v>322</v>
      </c>
      <c r="C121" s="134">
        <v>881519.03</v>
      </c>
      <c r="D121" s="134">
        <v>1052462.8799999999</v>
      </c>
    </row>
    <row r="122" spans="1:4" x14ac:dyDescent="0.25">
      <c r="A122" s="125" t="s">
        <v>323</v>
      </c>
      <c r="B122" s="126" t="s">
        <v>324</v>
      </c>
      <c r="C122" s="134">
        <v>156464.95000000001</v>
      </c>
      <c r="D122" s="134">
        <v>134725.96</v>
      </c>
    </row>
    <row r="123" spans="1:4" x14ac:dyDescent="0.25">
      <c r="A123" s="128" t="s">
        <v>36</v>
      </c>
      <c r="B123" s="129" t="s">
        <v>37</v>
      </c>
      <c r="C123" s="135">
        <v>1037983.98</v>
      </c>
      <c r="D123" s="135">
        <v>1187188.8400000001</v>
      </c>
    </row>
    <row r="124" spans="1:4" x14ac:dyDescent="0.25">
      <c r="A124" s="131" t="s">
        <v>133</v>
      </c>
      <c r="B124" s="132" t="s">
        <v>325</v>
      </c>
      <c r="C124" s="136">
        <v>302143724.330001</v>
      </c>
      <c r="D124" s="136">
        <v>314608513.33999801</v>
      </c>
    </row>
    <row r="125" spans="1:4" x14ac:dyDescent="0.25">
      <c r="A125" s="125" t="s">
        <v>326</v>
      </c>
      <c r="B125" s="126" t="s">
        <v>327</v>
      </c>
      <c r="C125" s="134">
        <v>11713.53</v>
      </c>
      <c r="D125" s="134">
        <v>15633.87</v>
      </c>
    </row>
    <row r="126" spans="1:4" x14ac:dyDescent="0.25">
      <c r="A126" s="125" t="s">
        <v>328</v>
      </c>
      <c r="B126" s="126" t="s">
        <v>329</v>
      </c>
      <c r="C126" s="134">
        <v>2693327.38000006</v>
      </c>
      <c r="D126" s="134">
        <v>2949090.5100000799</v>
      </c>
    </row>
    <row r="127" spans="1:4" ht="25.5" x14ac:dyDescent="0.25">
      <c r="A127" s="125" t="s">
        <v>330</v>
      </c>
      <c r="B127" s="126" t="s">
        <v>331</v>
      </c>
      <c r="C127" s="134">
        <v>23554264.340000398</v>
      </c>
      <c r="D127" s="134">
        <v>23821884.360000599</v>
      </c>
    </row>
    <row r="128" spans="1:4" x14ac:dyDescent="0.25">
      <c r="A128" s="125" t="s">
        <v>332</v>
      </c>
      <c r="B128" s="126" t="s">
        <v>333</v>
      </c>
      <c r="C128" s="134">
        <v>17713.7</v>
      </c>
      <c r="D128" s="134">
        <v>16621.8</v>
      </c>
    </row>
    <row r="129" spans="1:4" x14ac:dyDescent="0.25">
      <c r="A129" s="125" t="s">
        <v>334</v>
      </c>
      <c r="B129" s="126" t="s">
        <v>335</v>
      </c>
      <c r="C129" s="134">
        <v>0</v>
      </c>
      <c r="D129" s="134">
        <v>0</v>
      </c>
    </row>
    <row r="130" spans="1:4" x14ac:dyDescent="0.25">
      <c r="A130" s="125" t="s">
        <v>336</v>
      </c>
      <c r="B130" s="126" t="s">
        <v>337</v>
      </c>
      <c r="C130" s="134">
        <v>0</v>
      </c>
      <c r="D130" s="134">
        <v>0</v>
      </c>
    </row>
    <row r="131" spans="1:4" x14ac:dyDescent="0.25">
      <c r="A131" s="128" t="s">
        <v>38</v>
      </c>
      <c r="B131" s="129" t="s">
        <v>338</v>
      </c>
      <c r="C131" s="135">
        <v>26277018.950000498</v>
      </c>
      <c r="D131" s="135">
        <v>26803230.540000699</v>
      </c>
    </row>
    <row r="132" spans="1:4" x14ac:dyDescent="0.25">
      <c r="A132" s="125" t="s">
        <v>339</v>
      </c>
      <c r="B132" s="126" t="s">
        <v>340</v>
      </c>
      <c r="C132" s="134">
        <v>3600</v>
      </c>
      <c r="D132" s="134">
        <v>3600</v>
      </c>
    </row>
    <row r="133" spans="1:4" x14ac:dyDescent="0.25">
      <c r="A133" s="125" t="s">
        <v>341</v>
      </c>
      <c r="B133" s="126" t="s">
        <v>342</v>
      </c>
      <c r="C133" s="134">
        <v>43654.41</v>
      </c>
      <c r="D133" s="134">
        <v>20759.900000000001</v>
      </c>
    </row>
    <row r="134" spans="1:4" x14ac:dyDescent="0.25">
      <c r="A134" s="125" t="s">
        <v>343</v>
      </c>
      <c r="B134" s="126" t="s">
        <v>344</v>
      </c>
      <c r="C134" s="134">
        <v>0</v>
      </c>
      <c r="D134" s="134">
        <v>0</v>
      </c>
    </row>
    <row r="135" spans="1:4" x14ac:dyDescent="0.25">
      <c r="A135" s="128" t="s">
        <v>40</v>
      </c>
      <c r="B135" s="129" t="s">
        <v>345</v>
      </c>
      <c r="C135" s="135">
        <v>47254.41</v>
      </c>
      <c r="D135" s="135">
        <v>24359.9</v>
      </c>
    </row>
    <row r="136" spans="1:4" ht="25.5" x14ac:dyDescent="0.25">
      <c r="A136" s="125" t="s">
        <v>346</v>
      </c>
      <c r="B136" s="126" t="s">
        <v>347</v>
      </c>
      <c r="C136" s="134">
        <v>3035215.23999982</v>
      </c>
      <c r="D136" s="134">
        <v>3078670.0399998999</v>
      </c>
    </row>
    <row r="137" spans="1:4" ht="25.5" x14ac:dyDescent="0.25">
      <c r="A137" s="125" t="s">
        <v>348</v>
      </c>
      <c r="B137" s="126" t="s">
        <v>349</v>
      </c>
      <c r="C137" s="134">
        <v>93518.76</v>
      </c>
      <c r="D137" s="134">
        <v>100068.2</v>
      </c>
    </row>
    <row r="138" spans="1:4" ht="25.5" x14ac:dyDescent="0.25">
      <c r="A138" s="125" t="s">
        <v>350</v>
      </c>
      <c r="B138" s="126" t="s">
        <v>351</v>
      </c>
      <c r="C138" s="134">
        <v>76400.97</v>
      </c>
      <c r="D138" s="134">
        <v>92587.41</v>
      </c>
    </row>
    <row r="139" spans="1:4" x14ac:dyDescent="0.25">
      <c r="A139" s="128" t="s">
        <v>42</v>
      </c>
      <c r="B139" s="129" t="s">
        <v>352</v>
      </c>
      <c r="C139" s="135">
        <v>3205134.96999982</v>
      </c>
      <c r="D139" s="135">
        <v>3271325.6499998998</v>
      </c>
    </row>
    <row r="140" spans="1:4" x14ac:dyDescent="0.25">
      <c r="A140" s="128" t="s">
        <v>353</v>
      </c>
      <c r="B140" s="129" t="s">
        <v>354</v>
      </c>
      <c r="C140" s="135">
        <v>0</v>
      </c>
      <c r="D140" s="135">
        <v>0</v>
      </c>
    </row>
    <row r="141" spans="1:4" ht="25.5" x14ac:dyDescent="0.25">
      <c r="A141" s="125" t="s">
        <v>355</v>
      </c>
      <c r="B141" s="126" t="s">
        <v>356</v>
      </c>
      <c r="C141" s="134">
        <v>0</v>
      </c>
      <c r="D141" s="134">
        <v>0</v>
      </c>
    </row>
    <row r="142" spans="1:4" ht="25.5" x14ac:dyDescent="0.25">
      <c r="A142" s="125" t="s">
        <v>357</v>
      </c>
      <c r="B142" s="126" t="s">
        <v>358</v>
      </c>
      <c r="C142" s="134">
        <v>0</v>
      </c>
      <c r="D142" s="134">
        <v>0</v>
      </c>
    </row>
    <row r="143" spans="1:4" ht="38.25" x14ac:dyDescent="0.25">
      <c r="A143" s="125" t="s">
        <v>359</v>
      </c>
      <c r="B143" s="126" t="s">
        <v>360</v>
      </c>
      <c r="C143" s="134">
        <v>0</v>
      </c>
      <c r="D143" s="134">
        <v>0</v>
      </c>
    </row>
    <row r="144" spans="1:4" ht="25.5" x14ac:dyDescent="0.25">
      <c r="A144" s="125" t="s">
        <v>361</v>
      </c>
      <c r="B144" s="126" t="s">
        <v>362</v>
      </c>
      <c r="C144" s="134">
        <v>0</v>
      </c>
      <c r="D144" s="134">
        <v>0</v>
      </c>
    </row>
    <row r="145" spans="1:4" ht="25.5" x14ac:dyDescent="0.25">
      <c r="A145" s="125" t="s">
        <v>363</v>
      </c>
      <c r="B145" s="126" t="s">
        <v>364</v>
      </c>
      <c r="C145" s="134">
        <v>0</v>
      </c>
      <c r="D145" s="134">
        <v>0</v>
      </c>
    </row>
    <row r="146" spans="1:4" ht="25.5" x14ac:dyDescent="0.25">
      <c r="A146" s="128" t="s">
        <v>365</v>
      </c>
      <c r="B146" s="129" t="s">
        <v>366</v>
      </c>
      <c r="C146" s="135">
        <v>0</v>
      </c>
      <c r="D146" s="135">
        <v>0</v>
      </c>
    </row>
    <row r="147" spans="1:4" x14ac:dyDescent="0.25">
      <c r="A147" s="128" t="s">
        <v>367</v>
      </c>
      <c r="B147" s="129" t="s">
        <v>368</v>
      </c>
      <c r="C147" s="135">
        <v>0</v>
      </c>
      <c r="D147" s="135">
        <v>0</v>
      </c>
    </row>
    <row r="148" spans="1:4" x14ac:dyDescent="0.25">
      <c r="A148" s="128" t="s">
        <v>369</v>
      </c>
      <c r="B148" s="129" t="s">
        <v>370</v>
      </c>
      <c r="C148" s="135">
        <v>0</v>
      </c>
      <c r="D148" s="135">
        <v>0</v>
      </c>
    </row>
    <row r="149" spans="1:4" x14ac:dyDescent="0.25">
      <c r="A149" s="128" t="s">
        <v>371</v>
      </c>
      <c r="B149" s="129" t="s">
        <v>372</v>
      </c>
      <c r="C149" s="135">
        <v>0</v>
      </c>
      <c r="D149" s="135">
        <v>0</v>
      </c>
    </row>
    <row r="150" spans="1:4" x14ac:dyDescent="0.25">
      <c r="A150" s="131" t="s">
        <v>133</v>
      </c>
      <c r="B150" s="132" t="s">
        <v>373</v>
      </c>
      <c r="C150" s="136">
        <v>29529408.3300003</v>
      </c>
      <c r="D150" s="136">
        <v>30098916.0900006</v>
      </c>
    </row>
    <row r="151" spans="1:4" x14ac:dyDescent="0.25">
      <c r="A151" s="131" t="s">
        <v>133</v>
      </c>
      <c r="B151" s="132" t="s">
        <v>374</v>
      </c>
      <c r="C151" s="136">
        <v>331673132.66000098</v>
      </c>
      <c r="D151" s="136">
        <v>344707429.42999899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workbookViewId="0">
      <selection activeCell="AA19" sqref="AA19"/>
    </sheetView>
  </sheetViews>
  <sheetFormatPr defaultRowHeight="12.75" x14ac:dyDescent="0.2"/>
  <cols>
    <col min="1" max="1" width="6.42578125" style="2" bestFit="1" customWidth="1"/>
    <col min="2" max="2" width="26.42578125" style="2" customWidth="1"/>
    <col min="3" max="7" width="4.85546875" style="2" bestFit="1" customWidth="1"/>
    <col min="8" max="11" width="5.7109375" style="2" bestFit="1" customWidth="1"/>
    <col min="12" max="14" width="5.7109375" style="2" customWidth="1"/>
    <col min="15" max="23" width="8.7109375" style="2" bestFit="1" customWidth="1"/>
    <col min="24" max="16384" width="9.140625" style="2"/>
  </cols>
  <sheetData>
    <row r="1" spans="1:26" ht="26.25" customHeight="1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2"/>
      <c r="M1" s="112"/>
      <c r="N1" s="112"/>
    </row>
    <row r="2" spans="1:26" ht="13.5" customHeight="1" x14ac:dyDescent="0.2">
      <c r="A2" s="161" t="s">
        <v>46</v>
      </c>
      <c r="B2" s="159" t="s">
        <v>47</v>
      </c>
      <c r="C2" s="165" t="s">
        <v>116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164" t="s">
        <v>134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3" customFormat="1" ht="12.75" customHeight="1" x14ac:dyDescent="0.2">
      <c r="A3" s="162"/>
      <c r="B3" s="160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113">
        <v>2022</v>
      </c>
      <c r="L3" s="113">
        <v>2023</v>
      </c>
      <c r="M3" s="113">
        <v>2024</v>
      </c>
      <c r="N3" s="46">
        <v>2025</v>
      </c>
      <c r="O3" s="43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  <c r="V3" s="35">
        <v>2021</v>
      </c>
      <c r="W3" s="35">
        <v>2022</v>
      </c>
      <c r="X3" s="102">
        <v>2023</v>
      </c>
      <c r="Y3" s="147">
        <v>2024</v>
      </c>
      <c r="Z3" s="142">
        <v>2025</v>
      </c>
    </row>
    <row r="4" spans="1:26" ht="24" customHeight="1" x14ac:dyDescent="0.2">
      <c r="A4" s="38" t="s">
        <v>48</v>
      </c>
      <c r="B4" s="39" t="s">
        <v>49</v>
      </c>
      <c r="C4" s="40">
        <v>435</v>
      </c>
      <c r="D4" s="40">
        <v>370</v>
      </c>
      <c r="E4" s="40">
        <v>358</v>
      </c>
      <c r="F4" s="40">
        <v>392</v>
      </c>
      <c r="G4" s="40">
        <v>374</v>
      </c>
      <c r="H4" s="40">
        <v>402</v>
      </c>
      <c r="I4" s="40">
        <v>432</v>
      </c>
      <c r="J4" s="40">
        <v>420</v>
      </c>
      <c r="K4" s="114">
        <v>468</v>
      </c>
      <c r="L4" s="114">
        <v>462</v>
      </c>
      <c r="M4" s="114">
        <v>473</v>
      </c>
      <c r="N4" s="47">
        <v>399</v>
      </c>
      <c r="O4" s="44">
        <v>1044700.97</v>
      </c>
      <c r="P4" s="40">
        <v>762797.87</v>
      </c>
      <c r="Q4" s="40">
        <v>852639.44000000006</v>
      </c>
      <c r="R4" s="40">
        <v>923574.38</v>
      </c>
      <c r="S4" s="40">
        <v>799790.85999999987</v>
      </c>
      <c r="T4" s="40">
        <v>729368.06999999983</v>
      </c>
      <c r="U4" s="40">
        <v>934504.91</v>
      </c>
      <c r="V4" s="40">
        <v>1034631.0399999998</v>
      </c>
      <c r="W4" s="40">
        <v>1278759.6599999999</v>
      </c>
      <c r="X4" s="40">
        <v>1332139.93</v>
      </c>
      <c r="Y4" s="40">
        <v>1348517.42</v>
      </c>
      <c r="Z4" s="40">
        <v>1278573.03</v>
      </c>
    </row>
    <row r="5" spans="1:26" ht="22.5" x14ac:dyDescent="0.2">
      <c r="A5" s="38" t="s">
        <v>50</v>
      </c>
      <c r="B5" s="39" t="s">
        <v>51</v>
      </c>
      <c r="C5" s="40">
        <v>1841</v>
      </c>
      <c r="D5" s="40">
        <v>1707</v>
      </c>
      <c r="E5" s="40">
        <v>1633</v>
      </c>
      <c r="F5" s="40">
        <v>1636</v>
      </c>
      <c r="G5" s="40">
        <v>1582</v>
      </c>
      <c r="H5" s="40">
        <v>1715</v>
      </c>
      <c r="I5" s="40">
        <v>1736</v>
      </c>
      <c r="J5" s="40">
        <v>1738</v>
      </c>
      <c r="K5" s="114">
        <v>1776</v>
      </c>
      <c r="L5" s="114">
        <v>1791</v>
      </c>
      <c r="M5" s="114">
        <v>1639</v>
      </c>
      <c r="N5" s="47">
        <v>1536</v>
      </c>
      <c r="O5" s="44">
        <v>1828908.7099999997</v>
      </c>
      <c r="P5" s="40">
        <v>1374722.6100000003</v>
      </c>
      <c r="Q5" s="40">
        <v>1159810.71</v>
      </c>
      <c r="R5" s="40">
        <v>1377512.5899999999</v>
      </c>
      <c r="S5" s="40">
        <v>1199888.24</v>
      </c>
      <c r="T5" s="40">
        <v>1368475.01</v>
      </c>
      <c r="U5" s="40">
        <v>1187803.0600000003</v>
      </c>
      <c r="V5" s="40">
        <v>1548906.9000000001</v>
      </c>
      <c r="W5" s="40">
        <v>1443666.4</v>
      </c>
      <c r="X5" s="40">
        <v>1549141.89</v>
      </c>
      <c r="Y5" s="40">
        <v>1582880.05</v>
      </c>
      <c r="Z5" s="40">
        <v>1948086.32</v>
      </c>
    </row>
    <row r="6" spans="1:26" s="4" customFormat="1" x14ac:dyDescent="0.2">
      <c r="A6" s="38" t="s">
        <v>52</v>
      </c>
      <c r="B6" s="39" t="s">
        <v>53</v>
      </c>
      <c r="C6" s="40">
        <v>857</v>
      </c>
      <c r="D6" s="40">
        <v>914</v>
      </c>
      <c r="E6" s="40">
        <v>944</v>
      </c>
      <c r="F6" s="40">
        <v>976</v>
      </c>
      <c r="G6" s="40">
        <v>989</v>
      </c>
      <c r="H6" s="40">
        <v>1047</v>
      </c>
      <c r="I6" s="40">
        <v>1080</v>
      </c>
      <c r="J6" s="40">
        <v>1116</v>
      </c>
      <c r="K6" s="114">
        <v>1154</v>
      </c>
      <c r="L6" s="114">
        <v>1166</v>
      </c>
      <c r="M6" s="114">
        <v>1142</v>
      </c>
      <c r="N6" s="47">
        <v>1055</v>
      </c>
      <c r="O6" s="44">
        <v>198763.84</v>
      </c>
      <c r="P6" s="40">
        <v>201664.59999999998</v>
      </c>
      <c r="Q6" s="40">
        <v>162676.19000000003</v>
      </c>
      <c r="R6" s="40">
        <v>237725.23</v>
      </c>
      <c r="S6" s="40">
        <v>210457.27000000002</v>
      </c>
      <c r="T6" s="40">
        <v>198395.12000000002</v>
      </c>
      <c r="U6" s="40">
        <v>196512.75</v>
      </c>
      <c r="V6" s="40">
        <v>210748.37999999998</v>
      </c>
      <c r="W6" s="40">
        <v>227005.62000000005</v>
      </c>
      <c r="X6" s="40">
        <v>255796.29</v>
      </c>
      <c r="Y6" s="40">
        <v>257108.07</v>
      </c>
      <c r="Z6" s="40">
        <v>247612.23</v>
      </c>
    </row>
    <row r="7" spans="1:26" s="4" customFormat="1" x14ac:dyDescent="0.2">
      <c r="A7" s="38" t="s">
        <v>54</v>
      </c>
      <c r="B7" s="39" t="s">
        <v>55</v>
      </c>
      <c r="C7" s="40">
        <v>1221</v>
      </c>
      <c r="D7" s="40">
        <v>873</v>
      </c>
      <c r="E7" s="40">
        <v>1055</v>
      </c>
      <c r="F7" s="40">
        <v>1484</v>
      </c>
      <c r="G7" s="40">
        <v>1754</v>
      </c>
      <c r="H7" s="40">
        <v>1919</v>
      </c>
      <c r="I7" s="40">
        <v>1674</v>
      </c>
      <c r="J7" s="40">
        <v>1954</v>
      </c>
      <c r="K7" s="114">
        <v>2244</v>
      </c>
      <c r="L7" s="114">
        <v>2727</v>
      </c>
      <c r="M7" s="114">
        <v>2676</v>
      </c>
      <c r="N7" s="47">
        <v>2331</v>
      </c>
      <c r="O7" s="44">
        <v>134805.04</v>
      </c>
      <c r="P7" s="40">
        <v>99191.31</v>
      </c>
      <c r="Q7" s="40">
        <v>123920.21000000002</v>
      </c>
      <c r="R7" s="40">
        <v>177450.22999999998</v>
      </c>
      <c r="S7" s="40">
        <v>211403.65</v>
      </c>
      <c r="T7" s="40">
        <v>242474.05</v>
      </c>
      <c r="U7" s="40">
        <v>219227.47000000003</v>
      </c>
      <c r="V7" s="40">
        <v>253741.13000000006</v>
      </c>
      <c r="W7" s="40">
        <v>294255.98999999987</v>
      </c>
      <c r="X7" s="40">
        <v>378452.31</v>
      </c>
      <c r="Y7" s="40">
        <v>436429.13</v>
      </c>
      <c r="Z7" s="40">
        <v>447282.78</v>
      </c>
    </row>
    <row r="8" spans="1:26" s="4" customFormat="1" ht="22.5" x14ac:dyDescent="0.2">
      <c r="A8" s="38" t="s">
        <v>56</v>
      </c>
      <c r="B8" s="39" t="s">
        <v>57</v>
      </c>
      <c r="C8" s="40">
        <v>76</v>
      </c>
      <c r="D8" s="40">
        <v>76</v>
      </c>
      <c r="E8" s="40">
        <v>146</v>
      </c>
      <c r="F8" s="40">
        <v>132</v>
      </c>
      <c r="G8" s="40">
        <v>163</v>
      </c>
      <c r="H8" s="40">
        <v>122</v>
      </c>
      <c r="I8" s="40">
        <v>80</v>
      </c>
      <c r="J8" s="40">
        <v>74</v>
      </c>
      <c r="K8" s="114">
        <v>46</v>
      </c>
      <c r="L8" s="114">
        <v>53</v>
      </c>
      <c r="M8" s="114">
        <v>63</v>
      </c>
      <c r="N8" s="47">
        <v>44</v>
      </c>
      <c r="O8" s="44">
        <v>1247575.5899999999</v>
      </c>
      <c r="P8" s="40">
        <v>1095447.27</v>
      </c>
      <c r="Q8" s="40">
        <v>1359792.01</v>
      </c>
      <c r="R8" s="40">
        <v>1199365.78</v>
      </c>
      <c r="S8" s="40">
        <v>1174343.7300000002</v>
      </c>
      <c r="T8" s="40">
        <v>1350526.8099999998</v>
      </c>
      <c r="U8" s="40">
        <v>922741.9</v>
      </c>
      <c r="V8" s="40">
        <v>830655.15000000014</v>
      </c>
      <c r="W8" s="40">
        <v>406633.42</v>
      </c>
      <c r="X8" s="40">
        <v>810614.9</v>
      </c>
      <c r="Y8" s="40">
        <v>757129.69</v>
      </c>
      <c r="Z8" s="40">
        <v>689711.13</v>
      </c>
    </row>
    <row r="9" spans="1:26" s="4" customFormat="1" x14ac:dyDescent="0.2">
      <c r="A9" s="38" t="s">
        <v>58</v>
      </c>
      <c r="B9" s="39" t="s">
        <v>59</v>
      </c>
      <c r="C9" s="40">
        <v>7</v>
      </c>
      <c r="D9" s="40">
        <v>6</v>
      </c>
      <c r="E9" s="40">
        <v>5</v>
      </c>
      <c r="F9" s="40">
        <v>15</v>
      </c>
      <c r="G9" s="40">
        <v>4</v>
      </c>
      <c r="H9" s="40">
        <v>5</v>
      </c>
      <c r="I9" s="40">
        <v>3</v>
      </c>
      <c r="J9" s="40">
        <v>9</v>
      </c>
      <c r="K9" s="114">
        <v>4</v>
      </c>
      <c r="L9" s="114">
        <v>10</v>
      </c>
      <c r="M9" s="114">
        <v>8</v>
      </c>
      <c r="N9" s="47">
        <v>7</v>
      </c>
      <c r="O9" s="44">
        <v>91352.569999999992</v>
      </c>
      <c r="P9" s="40">
        <v>30521.29</v>
      </c>
      <c r="Q9" s="40">
        <v>55843.060000000005</v>
      </c>
      <c r="R9" s="40">
        <v>13528.72</v>
      </c>
      <c r="S9" s="40">
        <v>2982.44</v>
      </c>
      <c r="T9" s="40">
        <v>3374.3799999999997</v>
      </c>
      <c r="U9" s="40">
        <v>19893.330000000002</v>
      </c>
      <c r="V9" s="40">
        <v>13644.25</v>
      </c>
      <c r="W9" s="40">
        <v>1175064.18</v>
      </c>
      <c r="X9" s="40">
        <v>84946</v>
      </c>
      <c r="Y9" s="40">
        <v>313147.52000000002</v>
      </c>
      <c r="Z9" s="40">
        <v>87342.51</v>
      </c>
    </row>
    <row r="10" spans="1:26" s="4" customFormat="1" x14ac:dyDescent="0.2">
      <c r="A10" s="38" t="s">
        <v>60</v>
      </c>
      <c r="B10" s="39" t="s">
        <v>61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114">
        <v>0</v>
      </c>
      <c r="L10" s="114">
        <v>0</v>
      </c>
      <c r="M10" s="114">
        <v>0</v>
      </c>
      <c r="N10" s="47">
        <v>0</v>
      </c>
      <c r="O10" s="44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4" customFormat="1" ht="22.5" x14ac:dyDescent="0.2">
      <c r="A11" s="38" t="s">
        <v>62</v>
      </c>
      <c r="B11" s="39" t="s">
        <v>63</v>
      </c>
      <c r="C11" s="40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2</v>
      </c>
      <c r="J11" s="40">
        <v>1</v>
      </c>
      <c r="K11" s="114">
        <v>1</v>
      </c>
      <c r="L11" s="114">
        <v>1</v>
      </c>
      <c r="M11" s="114">
        <v>1</v>
      </c>
      <c r="N11" s="47">
        <v>0</v>
      </c>
      <c r="O11" s="44">
        <v>98995</v>
      </c>
      <c r="P11" s="40">
        <v>95095</v>
      </c>
      <c r="Q11" s="40">
        <v>95095</v>
      </c>
      <c r="R11" s="40">
        <v>95095</v>
      </c>
      <c r="S11" s="40">
        <v>95095</v>
      </c>
      <c r="T11" s="40">
        <v>95095</v>
      </c>
      <c r="U11" s="40">
        <v>153834.57999999999</v>
      </c>
      <c r="V11" s="40">
        <v>98605</v>
      </c>
      <c r="W11" s="40">
        <v>80275</v>
      </c>
      <c r="X11" s="40">
        <v>80275</v>
      </c>
      <c r="Y11" s="40">
        <v>80275</v>
      </c>
      <c r="Z11" s="40">
        <v>0</v>
      </c>
    </row>
    <row r="12" spans="1:26" s="4" customFormat="1" x14ac:dyDescent="0.2">
      <c r="A12" s="38" t="s">
        <v>64</v>
      </c>
      <c r="B12" s="39" t="s">
        <v>65</v>
      </c>
      <c r="C12" s="40">
        <v>52</v>
      </c>
      <c r="D12" s="40">
        <v>38</v>
      </c>
      <c r="E12" s="40">
        <v>48</v>
      </c>
      <c r="F12" s="40">
        <v>38</v>
      </c>
      <c r="G12" s="40">
        <v>34</v>
      </c>
      <c r="H12" s="40">
        <v>31</v>
      </c>
      <c r="I12" s="40">
        <v>33</v>
      </c>
      <c r="J12" s="40">
        <v>55</v>
      </c>
      <c r="K12" s="114">
        <v>51</v>
      </c>
      <c r="L12" s="114">
        <v>40</v>
      </c>
      <c r="M12" s="114">
        <v>25</v>
      </c>
      <c r="N12" s="47">
        <v>17</v>
      </c>
      <c r="O12" s="44">
        <v>79737.039999999994</v>
      </c>
      <c r="P12" s="40">
        <v>66932.86</v>
      </c>
      <c r="Q12" s="40">
        <v>89177.359999999986</v>
      </c>
      <c r="R12" s="40">
        <v>65993.09</v>
      </c>
      <c r="S12" s="40">
        <v>55458.19</v>
      </c>
      <c r="T12" s="40">
        <v>56563.820000000007</v>
      </c>
      <c r="U12" s="40">
        <v>55260.05</v>
      </c>
      <c r="V12" s="40">
        <v>61247.100000000006</v>
      </c>
      <c r="W12" s="40">
        <v>53068.090000000004</v>
      </c>
      <c r="X12" s="40">
        <v>82932</v>
      </c>
      <c r="Y12" s="40">
        <v>31989.5</v>
      </c>
      <c r="Z12" s="40">
        <v>42883.66</v>
      </c>
    </row>
    <row r="13" spans="1:26" s="4" customFormat="1" x14ac:dyDescent="0.2">
      <c r="A13" s="38" t="s">
        <v>66</v>
      </c>
      <c r="B13" s="39" t="s">
        <v>67</v>
      </c>
      <c r="C13" s="40">
        <v>3</v>
      </c>
      <c r="D13" s="40">
        <v>5</v>
      </c>
      <c r="E13" s="40">
        <v>2</v>
      </c>
      <c r="F13" s="40">
        <v>1</v>
      </c>
      <c r="G13" s="40">
        <v>1</v>
      </c>
      <c r="H13" s="40">
        <v>2</v>
      </c>
      <c r="I13" s="40">
        <v>2</v>
      </c>
      <c r="J13" s="40">
        <v>1</v>
      </c>
      <c r="K13" s="114">
        <v>1</v>
      </c>
      <c r="L13" s="114">
        <v>1</v>
      </c>
      <c r="M13" s="114">
        <v>1</v>
      </c>
      <c r="N13" s="47">
        <v>1</v>
      </c>
      <c r="O13" s="44">
        <v>7978.86</v>
      </c>
      <c r="P13" s="40">
        <v>9490.89</v>
      </c>
      <c r="Q13" s="40">
        <v>195</v>
      </c>
      <c r="R13" s="40">
        <v>135</v>
      </c>
      <c r="S13" s="40">
        <v>135</v>
      </c>
      <c r="T13" s="40">
        <v>2469.5</v>
      </c>
      <c r="U13" s="40">
        <v>750.6</v>
      </c>
      <c r="V13" s="40">
        <v>94.500000000000014</v>
      </c>
      <c r="W13" s="40">
        <v>94.5</v>
      </c>
      <c r="X13" s="40">
        <v>94.5</v>
      </c>
      <c r="Y13" s="40">
        <v>94.5</v>
      </c>
      <c r="Z13" s="40">
        <v>94.5</v>
      </c>
    </row>
    <row r="14" spans="1:26" s="4" customFormat="1" x14ac:dyDescent="0.2">
      <c r="A14" s="38" t="s">
        <v>68</v>
      </c>
      <c r="B14" s="39" t="s">
        <v>69</v>
      </c>
      <c r="C14" s="40">
        <v>52</v>
      </c>
      <c r="D14" s="40">
        <v>129</v>
      </c>
      <c r="E14" s="40">
        <v>333</v>
      </c>
      <c r="F14" s="40">
        <v>243</v>
      </c>
      <c r="G14" s="40">
        <v>321</v>
      </c>
      <c r="H14" s="40">
        <v>244</v>
      </c>
      <c r="I14" s="40">
        <v>263</v>
      </c>
      <c r="J14" s="40">
        <v>230</v>
      </c>
      <c r="K14" s="114">
        <v>305</v>
      </c>
      <c r="L14" s="114">
        <v>259</v>
      </c>
      <c r="M14" s="114">
        <v>293</v>
      </c>
      <c r="N14" s="47">
        <v>572</v>
      </c>
      <c r="O14" s="44">
        <v>235341.08000000002</v>
      </c>
      <c r="P14" s="40">
        <v>367845.49</v>
      </c>
      <c r="Q14" s="40">
        <v>493203.25</v>
      </c>
      <c r="R14" s="40">
        <v>358571.32999999996</v>
      </c>
      <c r="S14" s="40">
        <v>445088.10000000009</v>
      </c>
      <c r="T14" s="40">
        <v>438496.73</v>
      </c>
      <c r="U14" s="40">
        <v>672133.77</v>
      </c>
      <c r="V14" s="40">
        <v>522344.27999999997</v>
      </c>
      <c r="W14" s="40">
        <v>962707.03</v>
      </c>
      <c r="X14" s="40">
        <v>939923.56</v>
      </c>
      <c r="Y14" s="40">
        <v>1076173.6299999999</v>
      </c>
      <c r="Z14" s="40">
        <v>1022778.25</v>
      </c>
    </row>
    <row r="15" spans="1:26" s="4" customFormat="1" x14ac:dyDescent="0.2">
      <c r="A15" s="38" t="s">
        <v>70</v>
      </c>
      <c r="B15" s="39" t="s">
        <v>71</v>
      </c>
      <c r="C15" s="40">
        <v>103</v>
      </c>
      <c r="D15" s="40">
        <v>92</v>
      </c>
      <c r="E15" s="40">
        <v>49</v>
      </c>
      <c r="F15" s="40">
        <v>46</v>
      </c>
      <c r="G15" s="40">
        <v>38</v>
      </c>
      <c r="H15" s="40">
        <v>77</v>
      </c>
      <c r="I15" s="40">
        <v>38</v>
      </c>
      <c r="J15" s="40">
        <v>21</v>
      </c>
      <c r="K15" s="114">
        <v>52</v>
      </c>
      <c r="L15" s="114">
        <v>55</v>
      </c>
      <c r="M15" s="114">
        <v>48</v>
      </c>
      <c r="N15" s="47">
        <v>45</v>
      </c>
      <c r="O15" s="44">
        <v>354278.58999999997</v>
      </c>
      <c r="P15" s="40">
        <v>149246.78</v>
      </c>
      <c r="Q15" s="40">
        <v>106916.64</v>
      </c>
      <c r="R15" s="40">
        <v>164251.97999999998</v>
      </c>
      <c r="S15" s="40">
        <v>224201.92</v>
      </c>
      <c r="T15" s="40">
        <v>220267.13999999998</v>
      </c>
      <c r="U15" s="40">
        <v>368794.00000000006</v>
      </c>
      <c r="V15" s="40">
        <v>256701.97</v>
      </c>
      <c r="W15" s="40">
        <v>442273.8</v>
      </c>
      <c r="X15" s="40">
        <v>899956.89</v>
      </c>
      <c r="Y15" s="40">
        <v>1462005.4</v>
      </c>
      <c r="Z15" s="40">
        <v>2296847.37</v>
      </c>
    </row>
    <row r="16" spans="1:26" x14ac:dyDescent="0.2">
      <c r="A16" s="38" t="s">
        <v>72</v>
      </c>
      <c r="B16" s="39" t="s">
        <v>73</v>
      </c>
      <c r="C16" s="40">
        <v>3482</v>
      </c>
      <c r="D16" s="40">
        <v>4034</v>
      </c>
      <c r="E16" s="40">
        <v>3730</v>
      </c>
      <c r="F16" s="40">
        <v>3610</v>
      </c>
      <c r="G16" s="40">
        <v>3919</v>
      </c>
      <c r="H16" s="40">
        <v>4526</v>
      </c>
      <c r="I16" s="40">
        <v>5022</v>
      </c>
      <c r="J16" s="40">
        <v>5595</v>
      </c>
      <c r="K16" s="114">
        <v>5759</v>
      </c>
      <c r="L16" s="114">
        <v>6654</v>
      </c>
      <c r="M16" s="114">
        <v>7092</v>
      </c>
      <c r="N16" s="47">
        <v>6972</v>
      </c>
      <c r="O16" s="44">
        <v>4978237.1499999994</v>
      </c>
      <c r="P16" s="40">
        <v>8523784.5599999987</v>
      </c>
      <c r="Q16" s="40">
        <v>7102315.5700000012</v>
      </c>
      <c r="R16" s="40">
        <v>6267298.1800000006</v>
      </c>
      <c r="S16" s="40">
        <v>7065553.75</v>
      </c>
      <c r="T16" s="40">
        <v>6944652.3400000008</v>
      </c>
      <c r="U16" s="40">
        <v>6589389.9100000001</v>
      </c>
      <c r="V16" s="40">
        <v>7158290.5199999996</v>
      </c>
      <c r="W16" s="40">
        <v>9659713</v>
      </c>
      <c r="X16" s="40">
        <v>9025473.25</v>
      </c>
      <c r="Y16" s="40">
        <v>11442142.84</v>
      </c>
      <c r="Z16" s="40">
        <v>11834885.369999999</v>
      </c>
    </row>
    <row r="17" spans="1:26" ht="18.75" customHeight="1" x14ac:dyDescent="0.2">
      <c r="A17" s="41"/>
      <c r="B17" s="36" t="s">
        <v>99</v>
      </c>
      <c r="C17" s="42">
        <v>8130</v>
      </c>
      <c r="D17" s="42">
        <v>8245</v>
      </c>
      <c r="E17" s="42">
        <v>8304</v>
      </c>
      <c r="F17" s="42">
        <v>8574</v>
      </c>
      <c r="G17" s="42">
        <v>9180</v>
      </c>
      <c r="H17" s="42">
        <v>10091</v>
      </c>
      <c r="I17" s="42">
        <v>10365</v>
      </c>
      <c r="J17" s="42">
        <v>11214</v>
      </c>
      <c r="K17" s="115">
        <v>11861</v>
      </c>
      <c r="L17" s="115">
        <v>13219</v>
      </c>
      <c r="M17" s="115">
        <v>13461</v>
      </c>
      <c r="N17" s="48">
        <v>12979</v>
      </c>
      <c r="O17" s="45">
        <v>10300674.439999999</v>
      </c>
      <c r="P17" s="42">
        <v>12776740</v>
      </c>
      <c r="Q17" s="42">
        <v>11601584.440000001</v>
      </c>
      <c r="R17" s="42">
        <v>10880501.510000002</v>
      </c>
      <c r="S17" s="42">
        <v>11484398.15</v>
      </c>
      <c r="T17" s="42">
        <v>11650157.969999999</v>
      </c>
      <c r="U17" s="42">
        <v>11320847</v>
      </c>
      <c r="V17" s="42">
        <v>11989610.219999999</v>
      </c>
      <c r="W17" s="42">
        <v>16023517.039999999</v>
      </c>
      <c r="X17" s="42">
        <v>15439747</v>
      </c>
      <c r="Y17" s="42">
        <v>18787892.75</v>
      </c>
      <c r="Z17" s="42">
        <v>19896097.149999999</v>
      </c>
    </row>
    <row r="18" spans="1:26" x14ac:dyDescent="0.2">
      <c r="X18" s="2" t="s">
        <v>133</v>
      </c>
      <c r="Z18" s="2" t="s">
        <v>133</v>
      </c>
    </row>
    <row r="20" spans="1:26" x14ac:dyDescent="0.2">
      <c r="W20" s="15"/>
    </row>
    <row r="26" spans="1:26" x14ac:dyDescent="0.2">
      <c r="K26" s="15"/>
      <c r="L26" s="15"/>
      <c r="M26" s="15"/>
      <c r="N26" s="15"/>
    </row>
  </sheetData>
  <sheetProtection autoFilter="0" pivotTables="0"/>
  <mergeCells count="5">
    <mergeCell ref="B2:B3"/>
    <mergeCell ref="A2:A3"/>
    <mergeCell ref="A1:K1"/>
    <mergeCell ref="O2:Z2"/>
    <mergeCell ref="C2:N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2"/>
  <sheetViews>
    <sheetView topLeftCell="A28" zoomScaleNormal="100" workbookViewId="0">
      <selection activeCell="R50" sqref="R50"/>
    </sheetView>
  </sheetViews>
  <sheetFormatPr defaultRowHeight="15" x14ac:dyDescent="0.25"/>
  <cols>
    <col min="1" max="1" width="25" customWidth="1"/>
    <col min="2" max="13" width="9.5703125" bestFit="1" customWidth="1"/>
  </cols>
  <sheetData>
    <row r="1" spans="1:13" x14ac:dyDescent="0.25">
      <c r="A1" s="26" t="s">
        <v>135</v>
      </c>
    </row>
    <row r="2" spans="1:13" ht="21.75" customHeight="1" x14ac:dyDescent="0.25">
      <c r="A2" s="154" t="s">
        <v>74</v>
      </c>
      <c r="B2" s="169" t="s">
        <v>75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48"/>
    </row>
    <row r="3" spans="1:13" x14ac:dyDescent="0.25">
      <c r="A3" s="154"/>
      <c r="B3" s="168">
        <v>2014</v>
      </c>
      <c r="C3" s="168">
        <v>2015</v>
      </c>
      <c r="D3" s="168">
        <v>2016</v>
      </c>
      <c r="E3" s="168">
        <v>2017</v>
      </c>
      <c r="F3" s="168">
        <v>2018</v>
      </c>
      <c r="G3" s="168">
        <v>2019</v>
      </c>
      <c r="H3" s="168">
        <v>2020</v>
      </c>
      <c r="I3" s="168">
        <v>2021</v>
      </c>
      <c r="J3" s="168">
        <v>2022</v>
      </c>
      <c r="K3" s="168">
        <v>2023</v>
      </c>
      <c r="L3" s="168">
        <v>2024</v>
      </c>
      <c r="M3" s="168">
        <v>2025</v>
      </c>
    </row>
    <row r="4" spans="1:13" ht="3.75" customHeight="1" x14ac:dyDescent="0.25">
      <c r="A4" s="154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x14ac:dyDescent="0.25">
      <c r="A5" s="27" t="s">
        <v>76</v>
      </c>
      <c r="B5" s="49">
        <f t="shared" ref="B5:G14" si="0">B27+B47</f>
        <v>15356845.369999999</v>
      </c>
      <c r="C5" s="49">
        <f t="shared" si="0"/>
        <v>9501717.8300000001</v>
      </c>
      <c r="D5" s="49">
        <f t="shared" si="0"/>
        <v>13396154.319999998</v>
      </c>
      <c r="E5" s="49">
        <f t="shared" si="0"/>
        <v>19227270.25</v>
      </c>
      <c r="F5" s="49">
        <f t="shared" si="0"/>
        <v>21750915.579999998</v>
      </c>
      <c r="G5" s="49">
        <f t="shared" si="0"/>
        <v>15362956.380000001</v>
      </c>
      <c r="H5" s="49"/>
      <c r="I5" s="49"/>
      <c r="J5" s="49"/>
      <c r="K5" s="49"/>
      <c r="L5" s="49"/>
      <c r="M5" s="49"/>
    </row>
    <row r="6" spans="1:13" x14ac:dyDescent="0.25">
      <c r="A6" s="27" t="s">
        <v>77</v>
      </c>
      <c r="B6" s="49">
        <f t="shared" si="0"/>
        <v>14004945.76</v>
      </c>
      <c r="C6" s="49">
        <f t="shared" si="0"/>
        <v>15162815.419999998</v>
      </c>
      <c r="D6" s="49">
        <f t="shared" si="0"/>
        <v>15265874.439999999</v>
      </c>
      <c r="E6" s="49">
        <f t="shared" si="0"/>
        <v>16317863.949999999</v>
      </c>
      <c r="F6" s="49">
        <f t="shared" si="0"/>
        <v>15980279.18</v>
      </c>
      <c r="G6" s="49">
        <f t="shared" si="0"/>
        <v>15811621.030000001</v>
      </c>
      <c r="H6" s="49">
        <f t="shared" ref="H6:K20" si="1">H28+H48</f>
        <v>16578043.469999999</v>
      </c>
      <c r="I6" s="49">
        <f t="shared" si="1"/>
        <v>16083805.529999999</v>
      </c>
      <c r="J6" s="49">
        <f t="shared" si="1"/>
        <v>16048664.02</v>
      </c>
      <c r="K6" s="49">
        <f t="shared" ref="K6:L6" si="2">K28+K48</f>
        <v>17354289.23</v>
      </c>
      <c r="L6" s="49">
        <f t="shared" si="2"/>
        <v>17769269.850000001</v>
      </c>
      <c r="M6" s="49">
        <f>M28+M48</f>
        <v>20063957.77</v>
      </c>
    </row>
    <row r="7" spans="1:13" x14ac:dyDescent="0.25">
      <c r="A7" s="27" t="s">
        <v>78</v>
      </c>
      <c r="B7" s="49">
        <f t="shared" si="0"/>
        <v>19076537.48</v>
      </c>
      <c r="C7" s="49">
        <f t="shared" si="0"/>
        <v>23296825.649999999</v>
      </c>
      <c r="D7" s="49">
        <f t="shared" si="0"/>
        <v>24413426.419999998</v>
      </c>
      <c r="E7" s="49">
        <f t="shared" si="0"/>
        <v>24225262.169999998</v>
      </c>
      <c r="F7" s="49">
        <f t="shared" si="0"/>
        <v>23758289.219999999</v>
      </c>
      <c r="G7" s="49">
        <f t="shared" si="0"/>
        <v>23448281.16</v>
      </c>
      <c r="H7" s="49">
        <f t="shared" si="1"/>
        <v>23045840.52</v>
      </c>
      <c r="I7" s="49">
        <f t="shared" si="1"/>
        <v>22138711.799999997</v>
      </c>
      <c r="J7" s="49">
        <f t="shared" si="1"/>
        <v>22853473.350000001</v>
      </c>
      <c r="K7" s="49">
        <f t="shared" ref="K7:M7" si="3">K29+K49</f>
        <v>25895449.579999998</v>
      </c>
      <c r="L7" s="49">
        <f t="shared" si="3"/>
        <v>27319703.950000003</v>
      </c>
      <c r="M7" s="49">
        <f t="shared" si="3"/>
        <v>26681229.199999999</v>
      </c>
    </row>
    <row r="8" spans="1:13" x14ac:dyDescent="0.25">
      <c r="A8" s="27" t="s">
        <v>79</v>
      </c>
      <c r="B8" s="49">
        <f t="shared" si="0"/>
        <v>16700408.460000001</v>
      </c>
      <c r="C8" s="49">
        <f t="shared" si="0"/>
        <v>18749907.93</v>
      </c>
      <c r="D8" s="49">
        <f t="shared" si="0"/>
        <v>21411513.890000001</v>
      </c>
      <c r="E8" s="49">
        <f t="shared" si="0"/>
        <v>23013755</v>
      </c>
      <c r="F8" s="49">
        <f t="shared" si="0"/>
        <v>23658730.380000003</v>
      </c>
      <c r="G8" s="49">
        <f t="shared" si="0"/>
        <v>23888745.25</v>
      </c>
      <c r="H8" s="49">
        <f t="shared" si="1"/>
        <v>23617907.619999997</v>
      </c>
      <c r="I8" s="49">
        <f t="shared" si="1"/>
        <v>25965457.460000001</v>
      </c>
      <c r="J8" s="49">
        <f t="shared" si="1"/>
        <v>28348141.850000001</v>
      </c>
      <c r="K8" s="49">
        <f t="shared" ref="K8:M8" si="4">K30+K50</f>
        <v>30690136.579999998</v>
      </c>
      <c r="L8" s="49">
        <f t="shared" si="4"/>
        <v>32918135.030000001</v>
      </c>
      <c r="M8" s="49">
        <f t="shared" si="4"/>
        <v>35509656.109999999</v>
      </c>
    </row>
    <row r="9" spans="1:13" x14ac:dyDescent="0.25">
      <c r="A9" s="27" t="s">
        <v>80</v>
      </c>
      <c r="B9" s="49">
        <f t="shared" si="0"/>
        <v>0</v>
      </c>
      <c r="C9" s="49">
        <f t="shared" si="0"/>
        <v>0</v>
      </c>
      <c r="D9" s="49">
        <f t="shared" si="0"/>
        <v>5805364.6699999999</v>
      </c>
      <c r="E9" s="49">
        <f t="shared" si="0"/>
        <v>7815227.1399999997</v>
      </c>
      <c r="F9" s="49">
        <f t="shared" si="0"/>
        <v>8882163.3000000007</v>
      </c>
      <c r="G9" s="49">
        <f t="shared" si="0"/>
        <v>10583654.020000001</v>
      </c>
      <c r="H9" s="49">
        <f t="shared" si="1"/>
        <v>11135097.15</v>
      </c>
      <c r="I9" s="49">
        <f t="shared" si="1"/>
        <v>11786329.42</v>
      </c>
      <c r="J9" s="49">
        <f t="shared" si="1"/>
        <v>10952043.050000001</v>
      </c>
      <c r="K9" s="49">
        <f t="shared" ref="K9:M9" si="5">K31+K51</f>
        <v>12088445.970000001</v>
      </c>
      <c r="L9" s="49">
        <f t="shared" si="5"/>
        <v>14945257.41</v>
      </c>
      <c r="M9" s="49">
        <f t="shared" si="5"/>
        <v>16994148.510000002</v>
      </c>
    </row>
    <row r="10" spans="1:13" x14ac:dyDescent="0.25">
      <c r="A10" s="27" t="s">
        <v>81</v>
      </c>
      <c r="B10" s="49">
        <f t="shared" si="0"/>
        <v>13019080.92</v>
      </c>
      <c r="C10" s="49">
        <f t="shared" si="0"/>
        <v>15262426.029999999</v>
      </c>
      <c r="D10" s="49">
        <f t="shared" si="0"/>
        <v>15987054.17</v>
      </c>
      <c r="E10" s="49">
        <f t="shared" si="0"/>
        <v>16660267.65</v>
      </c>
      <c r="F10" s="49">
        <f t="shared" si="0"/>
        <v>17493068.059999999</v>
      </c>
      <c r="G10" s="49">
        <f t="shared" si="0"/>
        <v>21153712.420000002</v>
      </c>
      <c r="H10" s="49">
        <f t="shared" si="1"/>
        <v>32981128.539900001</v>
      </c>
      <c r="I10" s="49">
        <f t="shared" si="1"/>
        <v>35649480.899899997</v>
      </c>
      <c r="J10" s="49">
        <f t="shared" si="1"/>
        <v>36099623.299900003</v>
      </c>
      <c r="K10" s="49">
        <f t="shared" ref="K10:M10" si="6">K32+K52</f>
        <v>38997614.979999997</v>
      </c>
      <c r="L10" s="49">
        <f t="shared" si="6"/>
        <v>41030522.579999998</v>
      </c>
      <c r="M10" s="49">
        <f t="shared" si="6"/>
        <v>42681492.25</v>
      </c>
    </row>
    <row r="11" spans="1:13" x14ac:dyDescent="0.25">
      <c r="A11" s="27" t="s">
        <v>82</v>
      </c>
      <c r="B11" s="49">
        <f t="shared" si="0"/>
        <v>9710230.7400000002</v>
      </c>
      <c r="C11" s="49">
        <f t="shared" si="0"/>
        <v>9970714.4199999999</v>
      </c>
      <c r="D11" s="49">
        <f t="shared" si="0"/>
        <v>4159511.37</v>
      </c>
      <c r="E11" s="49">
        <f t="shared" si="0"/>
        <v>2954034.11</v>
      </c>
      <c r="F11" s="49">
        <f t="shared" si="0"/>
        <v>2653755.7599999998</v>
      </c>
      <c r="G11" s="49">
        <f t="shared" si="0"/>
        <v>4463152.96</v>
      </c>
      <c r="H11" s="49">
        <f t="shared" si="1"/>
        <v>4401240.1399999997</v>
      </c>
      <c r="I11" s="49">
        <f t="shared" si="1"/>
        <v>4238903.26</v>
      </c>
      <c r="J11" s="49">
        <f t="shared" si="1"/>
        <v>5823473.9100000001</v>
      </c>
      <c r="K11" s="49">
        <f t="shared" ref="K11:M11" si="7">K33+K53</f>
        <v>7714678.9000000004</v>
      </c>
      <c r="L11" s="49">
        <f t="shared" si="7"/>
        <v>13210378.630000001</v>
      </c>
      <c r="M11" s="49">
        <f t="shared" si="7"/>
        <v>16639161.810000001</v>
      </c>
    </row>
    <row r="12" spans="1:13" x14ac:dyDescent="0.25">
      <c r="A12" s="27" t="s">
        <v>83</v>
      </c>
      <c r="B12" s="49">
        <f t="shared" si="0"/>
        <v>6514274.79</v>
      </c>
      <c r="C12" s="49">
        <f t="shared" si="0"/>
        <v>7727164.4699999997</v>
      </c>
      <c r="D12" s="49">
        <f t="shared" si="0"/>
        <v>8665102.7300000004</v>
      </c>
      <c r="E12" s="49">
        <f t="shared" si="0"/>
        <v>9103123.4100000001</v>
      </c>
      <c r="F12" s="49">
        <f t="shared" si="0"/>
        <v>10605890.529999999</v>
      </c>
      <c r="G12" s="49">
        <f t="shared" si="0"/>
        <v>11289297.77</v>
      </c>
      <c r="H12" s="49">
        <f t="shared" si="1"/>
        <v>11645609.41</v>
      </c>
      <c r="I12" s="49">
        <f t="shared" si="1"/>
        <v>14192989.029999999</v>
      </c>
      <c r="J12" s="49">
        <f t="shared" si="1"/>
        <v>16663832.310000001</v>
      </c>
      <c r="K12" s="49">
        <f t="shared" ref="K12:M12" si="8">K34+K54</f>
        <v>21531139.18</v>
      </c>
      <c r="L12" s="49">
        <f t="shared" si="8"/>
        <v>24388916.57</v>
      </c>
      <c r="M12" s="49">
        <f t="shared" si="8"/>
        <v>25430052.379999999</v>
      </c>
    </row>
    <row r="13" spans="1:13" x14ac:dyDescent="0.25">
      <c r="A13" s="27" t="s">
        <v>84</v>
      </c>
      <c r="B13" s="49">
        <f t="shared" si="0"/>
        <v>14017231.1</v>
      </c>
      <c r="C13" s="49">
        <f t="shared" si="0"/>
        <v>15445116.939999999</v>
      </c>
      <c r="D13" s="49">
        <f t="shared" si="0"/>
        <v>16262332.67</v>
      </c>
      <c r="E13" s="49">
        <f t="shared" si="0"/>
        <v>17152600</v>
      </c>
      <c r="F13" s="49">
        <f t="shared" si="0"/>
        <v>16354977.890000001</v>
      </c>
      <c r="G13" s="49">
        <f t="shared" si="0"/>
        <v>16937269.629999999</v>
      </c>
      <c r="H13" s="49">
        <f t="shared" si="1"/>
        <v>16235461.800000001</v>
      </c>
      <c r="I13" s="49">
        <f t="shared" si="1"/>
        <v>16718774.640000001</v>
      </c>
      <c r="J13" s="49">
        <f t="shared" si="1"/>
        <v>16563145.210000001</v>
      </c>
      <c r="K13" s="49">
        <f t="shared" ref="K13:M13" si="9">K35+K55</f>
        <v>19396012.600000001</v>
      </c>
      <c r="L13" s="49">
        <f t="shared" si="9"/>
        <v>21379606.309999999</v>
      </c>
      <c r="M13" s="49">
        <f t="shared" si="9"/>
        <v>19883021.41</v>
      </c>
    </row>
    <row r="14" spans="1:13" x14ac:dyDescent="0.25">
      <c r="A14" s="27" t="s">
        <v>85</v>
      </c>
      <c r="B14" s="49">
        <f t="shared" si="0"/>
        <v>7544863.9000000004</v>
      </c>
      <c r="C14" s="49">
        <f t="shared" si="0"/>
        <v>8959662.7000000011</v>
      </c>
      <c r="D14" s="49">
        <f t="shared" si="0"/>
        <v>12134005.74</v>
      </c>
      <c r="E14" s="49">
        <f t="shared" si="0"/>
        <v>14492717.59</v>
      </c>
      <c r="F14" s="49">
        <f t="shared" si="0"/>
        <v>18427466.280000001</v>
      </c>
      <c r="G14" s="49">
        <f t="shared" si="0"/>
        <v>23481472.68</v>
      </c>
      <c r="H14" s="49">
        <f t="shared" si="1"/>
        <v>24230036.289999999</v>
      </c>
      <c r="I14" s="49">
        <f t="shared" si="1"/>
        <v>27606984.359999999</v>
      </c>
      <c r="J14" s="49">
        <f t="shared" si="1"/>
        <v>29141836.980000004</v>
      </c>
      <c r="K14" s="49">
        <f t="shared" ref="K14:M14" si="10">K36+K56</f>
        <v>32124041.810000002</v>
      </c>
      <c r="L14" s="49">
        <f t="shared" si="10"/>
        <v>32989722.32</v>
      </c>
      <c r="M14" s="49">
        <f t="shared" si="10"/>
        <v>28752219.700000003</v>
      </c>
    </row>
    <row r="15" spans="1:13" x14ac:dyDescent="0.25">
      <c r="A15" s="27" t="s">
        <v>86</v>
      </c>
      <c r="B15" s="49">
        <f t="shared" ref="B15:G20" si="11">B37+B57</f>
        <v>3346557.11</v>
      </c>
      <c r="C15" s="49">
        <f t="shared" si="11"/>
        <v>5759150.7199999997</v>
      </c>
      <c r="D15" s="49">
        <f t="shared" si="11"/>
        <v>7490302.4199999999</v>
      </c>
      <c r="E15" s="49">
        <f t="shared" si="11"/>
        <v>8248338.25</v>
      </c>
      <c r="F15" s="49">
        <f t="shared" si="11"/>
        <v>9339659.5500000007</v>
      </c>
      <c r="G15" s="49">
        <f t="shared" si="11"/>
        <v>10619160.130000001</v>
      </c>
      <c r="H15" s="49">
        <f t="shared" si="1"/>
        <v>11225943.790000001</v>
      </c>
      <c r="I15" s="49">
        <f t="shared" si="1"/>
        <v>11920750.649999999</v>
      </c>
      <c r="J15" s="49">
        <f t="shared" si="1"/>
        <v>11740646.18</v>
      </c>
      <c r="K15" s="49">
        <f t="shared" ref="K15:M15" si="12">K37+K57</f>
        <v>13693547.92</v>
      </c>
      <c r="L15" s="49">
        <f t="shared" si="12"/>
        <v>15073331.029999999</v>
      </c>
      <c r="M15" s="49">
        <f t="shared" si="12"/>
        <v>16772499.43</v>
      </c>
    </row>
    <row r="16" spans="1:13" x14ac:dyDescent="0.25">
      <c r="A16" s="27" t="s">
        <v>87</v>
      </c>
      <c r="B16" s="49">
        <f t="shared" si="11"/>
        <v>0</v>
      </c>
      <c r="C16" s="49">
        <f t="shared" si="11"/>
        <v>0</v>
      </c>
      <c r="D16" s="49">
        <f t="shared" si="11"/>
        <v>0</v>
      </c>
      <c r="E16" s="49">
        <f t="shared" si="11"/>
        <v>0</v>
      </c>
      <c r="F16" s="49">
        <f t="shared" si="11"/>
        <v>842688.35</v>
      </c>
      <c r="G16" s="49">
        <f t="shared" si="11"/>
        <v>7345465.2199999997</v>
      </c>
      <c r="H16" s="49">
        <f t="shared" si="1"/>
        <v>8768639.75</v>
      </c>
      <c r="I16" s="49">
        <f t="shared" si="1"/>
        <v>12612568.350000001</v>
      </c>
      <c r="J16" s="49">
        <f t="shared" si="1"/>
        <v>17016392.75</v>
      </c>
      <c r="K16" s="49">
        <f t="shared" ref="K16:M16" si="13">K38+K58</f>
        <v>21131582.060000002</v>
      </c>
      <c r="L16" s="49">
        <f t="shared" si="13"/>
        <v>29044216.990000002</v>
      </c>
      <c r="M16" s="49">
        <f t="shared" si="13"/>
        <v>36518845</v>
      </c>
    </row>
    <row r="17" spans="1:13" x14ac:dyDescent="0.25">
      <c r="A17" s="27" t="s">
        <v>112</v>
      </c>
      <c r="B17" s="49">
        <f t="shared" si="11"/>
        <v>0</v>
      </c>
      <c r="C17" s="49">
        <f t="shared" si="11"/>
        <v>0</v>
      </c>
      <c r="D17" s="49">
        <f t="shared" si="11"/>
        <v>1086547.76</v>
      </c>
      <c r="E17" s="49">
        <f t="shared" si="11"/>
        <v>3034941.3489999999</v>
      </c>
      <c r="F17" s="49">
        <f t="shared" si="11"/>
        <v>3764886.46</v>
      </c>
      <c r="G17" s="49">
        <f t="shared" si="11"/>
        <v>3860700.17</v>
      </c>
      <c r="H17" s="49">
        <f t="shared" si="1"/>
        <v>3487592.94</v>
      </c>
      <c r="I17" s="49">
        <f t="shared" si="1"/>
        <v>3401602.96</v>
      </c>
      <c r="J17" s="49">
        <f t="shared" si="1"/>
        <v>3434222.57</v>
      </c>
      <c r="K17" s="49">
        <f t="shared" ref="K17:M17" si="14">K39+K59</f>
        <v>3866494.6</v>
      </c>
      <c r="L17" s="49">
        <f t="shared" si="14"/>
        <v>4245842.83</v>
      </c>
      <c r="M17" s="49">
        <f t="shared" si="14"/>
        <v>4431948.28</v>
      </c>
    </row>
    <row r="18" spans="1:13" x14ac:dyDescent="0.25">
      <c r="A18" s="27" t="s">
        <v>89</v>
      </c>
      <c r="B18" s="49">
        <f t="shared" si="11"/>
        <v>9300476.9299999997</v>
      </c>
      <c r="C18" s="49">
        <f t="shared" si="11"/>
        <v>9829667.5999999996</v>
      </c>
      <c r="D18" s="49">
        <f t="shared" si="11"/>
        <v>9833349.7200000007</v>
      </c>
      <c r="E18" s="49">
        <f t="shared" si="11"/>
        <v>10451752.029999999</v>
      </c>
      <c r="F18" s="49">
        <f t="shared" si="11"/>
        <v>10836759.689999999</v>
      </c>
      <c r="G18" s="49">
        <f t="shared" si="11"/>
        <v>11185083.821</v>
      </c>
      <c r="H18" s="49">
        <f t="shared" si="1"/>
        <v>11153030.35</v>
      </c>
      <c r="I18" s="49">
        <f t="shared" si="1"/>
        <v>11523221.68</v>
      </c>
      <c r="J18" s="49">
        <f t="shared" si="1"/>
        <v>13000527.77</v>
      </c>
      <c r="K18" s="49">
        <f t="shared" ref="K18:M18" si="15">K40+K60</f>
        <v>17079732.690000001</v>
      </c>
      <c r="L18" s="49">
        <f t="shared" si="15"/>
        <v>10392301.460000001</v>
      </c>
      <c r="M18" s="49">
        <f t="shared" si="15"/>
        <v>-129770.84</v>
      </c>
    </row>
    <row r="19" spans="1:13" x14ac:dyDescent="0.25">
      <c r="A19" s="27" t="s">
        <v>90</v>
      </c>
      <c r="B19" s="49">
        <f t="shared" si="11"/>
        <v>27161395.030000001</v>
      </c>
      <c r="C19" s="49">
        <f t="shared" si="11"/>
        <v>31658339.309999999</v>
      </c>
      <c r="D19" s="49">
        <f t="shared" si="11"/>
        <v>31482944.310000002</v>
      </c>
      <c r="E19" s="49">
        <f t="shared" si="11"/>
        <v>35190824.739999995</v>
      </c>
      <c r="F19" s="49">
        <f t="shared" si="11"/>
        <v>30639857.950000003</v>
      </c>
      <c r="G19" s="49">
        <f t="shared" si="11"/>
        <v>31328712.940000001</v>
      </c>
      <c r="H19" s="49">
        <f t="shared" si="1"/>
        <v>28265162.640000001</v>
      </c>
      <c r="I19" s="49">
        <f t="shared" si="1"/>
        <v>31775147.41</v>
      </c>
      <c r="J19" s="49">
        <f t="shared" si="1"/>
        <v>37874910.189999998</v>
      </c>
      <c r="K19" s="49">
        <f t="shared" si="1"/>
        <v>40017446.629999995</v>
      </c>
      <c r="L19" s="49">
        <f t="shared" ref="L19:M19" si="16">L41+L61</f>
        <v>46965927.700000003</v>
      </c>
      <c r="M19" s="49">
        <f t="shared" si="16"/>
        <v>54478968.420000002</v>
      </c>
    </row>
    <row r="20" spans="1:13" x14ac:dyDescent="0.25">
      <c r="A20" s="50" t="s">
        <v>99</v>
      </c>
      <c r="B20" s="51">
        <f t="shared" si="11"/>
        <v>155752847.59</v>
      </c>
      <c r="C20" s="51">
        <f t="shared" si="11"/>
        <v>171323509.02000001</v>
      </c>
      <c r="D20" s="51">
        <f t="shared" si="11"/>
        <v>187393484.63000003</v>
      </c>
      <c r="E20" s="51">
        <f t="shared" si="11"/>
        <v>207887977.639</v>
      </c>
      <c r="F20" s="51">
        <f t="shared" si="11"/>
        <v>214989388.18000001</v>
      </c>
      <c r="G20" s="51">
        <f t="shared" si="11"/>
        <v>230759285.58099997</v>
      </c>
      <c r="H20" s="51">
        <f t="shared" si="1"/>
        <v>226770734.40990001</v>
      </c>
      <c r="I20" s="51">
        <f t="shared" si="1"/>
        <v>245614727.44990003</v>
      </c>
      <c r="J20" s="51">
        <f t="shared" si="1"/>
        <v>265560933.43989998</v>
      </c>
      <c r="K20" s="51">
        <f t="shared" si="1"/>
        <v>301580612.73000002</v>
      </c>
      <c r="L20" s="51">
        <f t="shared" ref="L20" si="17">L42+L62</f>
        <v>331673132.65999997</v>
      </c>
      <c r="M20" s="150">
        <f>M42+M62</f>
        <v>344707429.42999995</v>
      </c>
    </row>
    <row r="21" spans="1:13" x14ac:dyDescent="0.25">
      <c r="A21" s="6" t="s">
        <v>91</v>
      </c>
    </row>
    <row r="22" spans="1:13" x14ac:dyDescent="0.25">
      <c r="A22" s="5" t="s">
        <v>117</v>
      </c>
    </row>
    <row r="24" spans="1:13" x14ac:dyDescent="0.25">
      <c r="A24" s="154" t="s">
        <v>74</v>
      </c>
      <c r="B24" s="169" t="s">
        <v>92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48"/>
    </row>
    <row r="25" spans="1:13" x14ac:dyDescent="0.25">
      <c r="A25" s="154"/>
      <c r="B25" s="168">
        <v>2014</v>
      </c>
      <c r="C25" s="168">
        <v>2015</v>
      </c>
      <c r="D25" s="168">
        <v>2016</v>
      </c>
      <c r="E25" s="168">
        <v>2017</v>
      </c>
      <c r="F25" s="168">
        <v>2018</v>
      </c>
      <c r="G25" s="168">
        <v>2019</v>
      </c>
      <c r="H25" s="168">
        <v>2020</v>
      </c>
      <c r="I25" s="168">
        <v>2021</v>
      </c>
      <c r="J25" s="168">
        <v>2022</v>
      </c>
      <c r="K25" s="168">
        <v>2023</v>
      </c>
      <c r="L25" s="168">
        <v>2024</v>
      </c>
      <c r="M25" s="168">
        <v>2025</v>
      </c>
    </row>
    <row r="26" spans="1:13" ht="5.25" customHeight="1" x14ac:dyDescent="0.25">
      <c r="A26" s="154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</row>
    <row r="27" spans="1:13" x14ac:dyDescent="0.25">
      <c r="A27" s="52" t="s">
        <v>76</v>
      </c>
      <c r="B27" s="53">
        <v>14644079.42</v>
      </c>
      <c r="C27" s="53">
        <v>9056104.0299999993</v>
      </c>
      <c r="D27" s="53">
        <v>12504215.949999999</v>
      </c>
      <c r="E27" s="53">
        <v>16296057.689999999</v>
      </c>
      <c r="F27" s="53">
        <v>16792594.789999999</v>
      </c>
      <c r="G27" s="53">
        <v>12126097.9</v>
      </c>
      <c r="H27" s="53"/>
      <c r="I27" s="53"/>
      <c r="J27" s="53"/>
      <c r="K27" s="53"/>
      <c r="L27" s="53"/>
      <c r="M27" s="53"/>
    </row>
    <row r="28" spans="1:13" x14ac:dyDescent="0.25">
      <c r="A28" s="52" t="s">
        <v>77</v>
      </c>
      <c r="B28" s="53">
        <v>9898966.25</v>
      </c>
      <c r="C28" s="53">
        <v>10612946.699999999</v>
      </c>
      <c r="D28" s="53">
        <v>10163844.109999999</v>
      </c>
      <c r="E28" s="53">
        <v>10922161.199999999</v>
      </c>
      <c r="F28" s="53">
        <v>10698648.23</v>
      </c>
      <c r="G28" s="53">
        <v>10642081.880000001</v>
      </c>
      <c r="H28" s="53">
        <v>11321131.92</v>
      </c>
      <c r="I28" s="53">
        <v>11370124.93</v>
      </c>
      <c r="J28" s="53">
        <v>12120798.560000001</v>
      </c>
      <c r="K28" s="53">
        <v>13560215.060000001</v>
      </c>
      <c r="L28" s="53">
        <v>13428774.869999999</v>
      </c>
      <c r="M28" s="53">
        <v>14279848.050000001</v>
      </c>
    </row>
    <row r="29" spans="1:13" x14ac:dyDescent="0.25">
      <c r="A29" s="52" t="s">
        <v>78</v>
      </c>
      <c r="B29" s="53">
        <v>15573994.09</v>
      </c>
      <c r="C29" s="53">
        <v>18945965.239999998</v>
      </c>
      <c r="D29" s="53">
        <v>19705476.239999998</v>
      </c>
      <c r="E29" s="53">
        <v>20673237.559999999</v>
      </c>
      <c r="F29" s="53">
        <v>20694467.460000001</v>
      </c>
      <c r="G29" s="53">
        <v>20506367.23</v>
      </c>
      <c r="H29" s="53">
        <v>20219911.719999999</v>
      </c>
      <c r="I29" s="53">
        <v>19594728.809999999</v>
      </c>
      <c r="J29" s="53">
        <v>20379666.870000001</v>
      </c>
      <c r="K29" s="53">
        <v>23184041</v>
      </c>
      <c r="L29" s="53">
        <v>24322234.100000001</v>
      </c>
      <c r="M29" s="53">
        <v>23690223.859999999</v>
      </c>
    </row>
    <row r="30" spans="1:13" x14ac:dyDescent="0.25">
      <c r="A30" s="52" t="s">
        <v>79</v>
      </c>
      <c r="B30" s="53">
        <v>15366498.880000001</v>
      </c>
      <c r="C30" s="53">
        <v>16626553.279999999</v>
      </c>
      <c r="D30" s="53">
        <v>17730148.600000001</v>
      </c>
      <c r="E30" s="53">
        <v>17999908.460000001</v>
      </c>
      <c r="F30" s="53">
        <v>17636405.010000002</v>
      </c>
      <c r="G30" s="53">
        <v>17710594.289999999</v>
      </c>
      <c r="H30" s="53">
        <v>16767490.35</v>
      </c>
      <c r="I30" s="53">
        <v>17503987.57</v>
      </c>
      <c r="J30" s="53">
        <v>18534568.289999999</v>
      </c>
      <c r="K30" s="53">
        <v>20599743.539999999</v>
      </c>
      <c r="L30" s="53">
        <v>22433524.27</v>
      </c>
      <c r="M30" s="53">
        <v>24654043.670000002</v>
      </c>
    </row>
    <row r="31" spans="1:13" x14ac:dyDescent="0.25">
      <c r="A31" s="52" t="s">
        <v>80</v>
      </c>
      <c r="B31" s="53"/>
      <c r="C31" s="53"/>
      <c r="D31" s="53">
        <v>5805364.6699999999</v>
      </c>
      <c r="E31" s="53">
        <v>7815227.1399999997</v>
      </c>
      <c r="F31" s="53">
        <v>8882163.3000000007</v>
      </c>
      <c r="G31" s="53">
        <v>8802532.7200000007</v>
      </c>
      <c r="H31" s="53">
        <v>9461059.3800000008</v>
      </c>
      <c r="I31" s="53">
        <v>9634700.0600000005</v>
      </c>
      <c r="J31" s="53">
        <v>9021146.3800000008</v>
      </c>
      <c r="K31" s="53">
        <v>10208289.75</v>
      </c>
      <c r="L31" s="53">
        <v>11852937.949999999</v>
      </c>
      <c r="M31" s="53">
        <v>13144580.060000001</v>
      </c>
    </row>
    <row r="32" spans="1:13" x14ac:dyDescent="0.25">
      <c r="A32" s="52" t="s">
        <v>81</v>
      </c>
      <c r="B32" s="53">
        <v>13019080.92</v>
      </c>
      <c r="C32" s="53">
        <v>15262426.029999999</v>
      </c>
      <c r="D32" s="53">
        <v>15987054.17</v>
      </c>
      <c r="E32" s="53">
        <v>16660267.65</v>
      </c>
      <c r="F32" s="53">
        <v>17493068.059999999</v>
      </c>
      <c r="G32" s="53">
        <v>21153712.420000002</v>
      </c>
      <c r="H32" s="53">
        <v>32981128.539900001</v>
      </c>
      <c r="I32" s="53">
        <v>35649480.899899997</v>
      </c>
      <c r="J32" s="53">
        <v>36099623.299900003</v>
      </c>
      <c r="K32" s="53">
        <v>38997614.979999997</v>
      </c>
      <c r="L32" s="53">
        <v>41030522.579999998</v>
      </c>
      <c r="M32" s="53">
        <v>42681492.25</v>
      </c>
    </row>
    <row r="33" spans="1:13" x14ac:dyDescent="0.25">
      <c r="A33" s="52" t="s">
        <v>82</v>
      </c>
      <c r="B33" s="53">
        <v>9710230.7400000002</v>
      </c>
      <c r="C33" s="53">
        <v>9970714.4199999999</v>
      </c>
      <c r="D33" s="53">
        <v>4159511.37</v>
      </c>
      <c r="E33" s="53">
        <v>2954034.11</v>
      </c>
      <c r="F33" s="53">
        <v>2653755.7599999998</v>
      </c>
      <c r="G33" s="53">
        <v>4463152.96</v>
      </c>
      <c r="H33" s="53">
        <v>4401240.1399999997</v>
      </c>
      <c r="I33" s="53">
        <v>4238903.26</v>
      </c>
      <c r="J33" s="53">
        <v>5823473.9100000001</v>
      </c>
      <c r="K33" s="53">
        <v>7714678.9000000004</v>
      </c>
      <c r="L33" s="53">
        <v>13173231.67</v>
      </c>
      <c r="M33" s="53">
        <v>16410177.5</v>
      </c>
    </row>
    <row r="34" spans="1:13" x14ac:dyDescent="0.25">
      <c r="A34" s="52" t="s">
        <v>83</v>
      </c>
      <c r="B34" s="53">
        <v>5707525</v>
      </c>
      <c r="C34" s="53">
        <v>6208129.0099999998</v>
      </c>
      <c r="D34" s="53">
        <v>6516429.3099999996</v>
      </c>
      <c r="E34" s="53">
        <v>6749279.3600000003</v>
      </c>
      <c r="F34" s="53">
        <v>7608843.8099999996</v>
      </c>
      <c r="G34" s="53">
        <v>7575045.6799999997</v>
      </c>
      <c r="H34" s="53">
        <v>7687545.7199999997</v>
      </c>
      <c r="I34" s="53">
        <v>8418216.5999999996</v>
      </c>
      <c r="J34" s="53">
        <v>9812221.8800000008</v>
      </c>
      <c r="K34" s="53">
        <v>13284872.390000001</v>
      </c>
      <c r="L34" s="53">
        <v>14600516.630000001</v>
      </c>
      <c r="M34" s="53">
        <v>15933643.859999999</v>
      </c>
    </row>
    <row r="35" spans="1:13" x14ac:dyDescent="0.25">
      <c r="A35" s="52" t="s">
        <v>84</v>
      </c>
      <c r="B35" s="53">
        <v>14017231.1</v>
      </c>
      <c r="C35" s="53">
        <v>15445116.939999999</v>
      </c>
      <c r="D35" s="53">
        <v>16262332.67</v>
      </c>
      <c r="E35" s="53">
        <v>17152600</v>
      </c>
      <c r="F35" s="53">
        <v>16354977.890000001</v>
      </c>
      <c r="G35" s="53">
        <v>16937269.629999999</v>
      </c>
      <c r="H35" s="53">
        <v>16235461.800000001</v>
      </c>
      <c r="I35" s="53">
        <v>16718774.640000001</v>
      </c>
      <c r="J35" s="53">
        <v>16563145.210000001</v>
      </c>
      <c r="K35" s="53">
        <v>19396012.600000001</v>
      </c>
      <c r="L35" s="53">
        <v>21379606.309999999</v>
      </c>
      <c r="M35" s="53">
        <v>19883021.41</v>
      </c>
    </row>
    <row r="36" spans="1:13" x14ac:dyDescent="0.25">
      <c r="A36" s="52" t="s">
        <v>85</v>
      </c>
      <c r="B36" s="53">
        <v>6707699.3799999999</v>
      </c>
      <c r="C36" s="53">
        <v>7434399.6900000004</v>
      </c>
      <c r="D36" s="53">
        <v>8695868.2599999998</v>
      </c>
      <c r="E36" s="53">
        <v>10078188.029999999</v>
      </c>
      <c r="F36" s="53">
        <v>12213453.43</v>
      </c>
      <c r="G36" s="53">
        <v>14368301.51</v>
      </c>
      <c r="H36" s="53">
        <v>15430317.289999999</v>
      </c>
      <c r="I36" s="53">
        <v>17065450.989999998</v>
      </c>
      <c r="J36" s="53">
        <v>17469876.010000002</v>
      </c>
      <c r="K36" s="53">
        <v>20471879.210000001</v>
      </c>
      <c r="L36" s="53">
        <v>21509986</v>
      </c>
      <c r="M36" s="53">
        <v>21248874.920000002</v>
      </c>
    </row>
    <row r="37" spans="1:13" x14ac:dyDescent="0.25">
      <c r="A37" s="52" t="s">
        <v>86</v>
      </c>
      <c r="B37" s="53">
        <v>3346557.11</v>
      </c>
      <c r="C37" s="53">
        <v>5759150.7199999997</v>
      </c>
      <c r="D37" s="53">
        <v>7490302.4199999999</v>
      </c>
      <c r="E37" s="53">
        <v>8248338.25</v>
      </c>
      <c r="F37" s="53">
        <v>9339659.5500000007</v>
      </c>
      <c r="G37" s="53">
        <v>10619160.130000001</v>
      </c>
      <c r="H37" s="53">
        <v>10933972.9</v>
      </c>
      <c r="I37" s="53">
        <v>11485613.859999999</v>
      </c>
      <c r="J37" s="53">
        <v>11740646.18</v>
      </c>
      <c r="K37" s="53">
        <v>13693547.92</v>
      </c>
      <c r="L37" s="53">
        <v>15073331.029999999</v>
      </c>
      <c r="M37" s="53">
        <v>16772499.43</v>
      </c>
    </row>
    <row r="38" spans="1:13" x14ac:dyDescent="0.25">
      <c r="A38" s="52" t="s">
        <v>87</v>
      </c>
      <c r="B38" s="53"/>
      <c r="C38" s="53"/>
      <c r="D38" s="53"/>
      <c r="E38" s="53"/>
      <c r="F38" s="53">
        <v>712738.01</v>
      </c>
      <c r="G38" s="53">
        <v>3741452.07</v>
      </c>
      <c r="H38" s="53">
        <v>4733323.8</v>
      </c>
      <c r="I38" s="53">
        <v>7431893.3600000003</v>
      </c>
      <c r="J38" s="53">
        <v>9990807.4000000004</v>
      </c>
      <c r="K38" s="53">
        <v>13229791.300000001</v>
      </c>
      <c r="L38" s="53">
        <v>18360543.260000002</v>
      </c>
      <c r="M38" s="53">
        <v>23833041.82</v>
      </c>
    </row>
    <row r="39" spans="1:13" x14ac:dyDescent="0.25">
      <c r="A39" s="52" t="s">
        <v>88</v>
      </c>
      <c r="B39" s="53"/>
      <c r="C39" s="53"/>
      <c r="D39" s="53">
        <v>1086547.76</v>
      </c>
      <c r="E39" s="53">
        <v>3034941.3489999999</v>
      </c>
      <c r="F39" s="53">
        <v>3764886.46</v>
      </c>
      <c r="G39" s="53">
        <v>3860700.17</v>
      </c>
      <c r="H39" s="53">
        <v>3487592.94</v>
      </c>
      <c r="I39" s="53">
        <v>3401602.96</v>
      </c>
      <c r="J39" s="53">
        <v>3434222.57</v>
      </c>
      <c r="K39" s="53">
        <v>3866494.6</v>
      </c>
      <c r="L39" s="53">
        <v>4245842.83</v>
      </c>
      <c r="M39" s="53">
        <v>4431948.28</v>
      </c>
    </row>
    <row r="40" spans="1:13" x14ac:dyDescent="0.25">
      <c r="A40" s="52" t="s">
        <v>89</v>
      </c>
      <c r="B40" s="53">
        <v>9300476.9299999997</v>
      </c>
      <c r="C40" s="53">
        <v>9829667.5999999996</v>
      </c>
      <c r="D40" s="53">
        <v>9833349.7200000007</v>
      </c>
      <c r="E40" s="53">
        <v>10451752.029999999</v>
      </c>
      <c r="F40" s="53">
        <v>10836759.689999999</v>
      </c>
      <c r="G40" s="53">
        <v>11185083.821</v>
      </c>
      <c r="H40" s="53">
        <v>11153030.35</v>
      </c>
      <c r="I40" s="53">
        <v>11523221.68</v>
      </c>
      <c r="J40" s="53">
        <v>13000527.77</v>
      </c>
      <c r="K40" s="53">
        <v>17079732.690000001</v>
      </c>
      <c r="L40" s="53">
        <v>10392301.460000001</v>
      </c>
      <c r="M40" s="53">
        <v>-129770.84</v>
      </c>
    </row>
    <row r="41" spans="1:13" x14ac:dyDescent="0.25">
      <c r="A41" s="54" t="s">
        <v>90</v>
      </c>
      <c r="B41" s="53">
        <v>17849399.84</v>
      </c>
      <c r="C41" s="53">
        <v>17382166.52</v>
      </c>
      <c r="D41" s="53">
        <v>19787932.710000001</v>
      </c>
      <c r="E41" s="53">
        <v>20559261.059999999</v>
      </c>
      <c r="F41" s="53">
        <v>18126489.010000002</v>
      </c>
      <c r="G41" s="53">
        <v>19373110.190000001</v>
      </c>
      <c r="H41" s="53">
        <v>16609155.140000001</v>
      </c>
      <c r="I41" s="53">
        <v>17959245</v>
      </c>
      <c r="J41" s="53">
        <v>20456002.600000001</v>
      </c>
      <c r="K41" s="53">
        <v>21948040.059999999</v>
      </c>
      <c r="L41" s="53">
        <v>25694355.41</v>
      </c>
      <c r="M41" s="53">
        <v>32084444.280000001</v>
      </c>
    </row>
    <row r="42" spans="1:13" x14ac:dyDescent="0.25">
      <c r="A42" s="50" t="s">
        <v>118</v>
      </c>
      <c r="B42" s="51">
        <f t="shared" ref="B42:G42" si="18">SUM(B27:B41)</f>
        <v>135141739.66</v>
      </c>
      <c r="C42" s="51">
        <f t="shared" si="18"/>
        <v>142533340.18000001</v>
      </c>
      <c r="D42" s="51">
        <f t="shared" si="18"/>
        <v>155728377.96000004</v>
      </c>
      <c r="E42" s="51">
        <f t="shared" si="18"/>
        <v>169595253.889</v>
      </c>
      <c r="F42" s="51">
        <f t="shared" si="18"/>
        <v>173808910.46000001</v>
      </c>
      <c r="G42" s="51">
        <f t="shared" si="18"/>
        <v>183064662.60099998</v>
      </c>
      <c r="H42" s="51">
        <f t="shared" ref="H42:I42" si="19">SUM(H28:H41)</f>
        <v>181422361.98989999</v>
      </c>
      <c r="I42" s="51">
        <f t="shared" si="19"/>
        <v>191995944.61990002</v>
      </c>
      <c r="J42" s="51">
        <f>SUM(J28:J41)</f>
        <v>204446726.92989999</v>
      </c>
      <c r="K42" s="51">
        <f>SUM(K28:K41)</f>
        <v>237234954</v>
      </c>
      <c r="L42" s="51">
        <f>SUM(L28:L41)</f>
        <v>257497708.37</v>
      </c>
      <c r="M42" s="51">
        <f>SUM(M28:M41)</f>
        <v>268918068.54999995</v>
      </c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154" t="s">
        <v>74</v>
      </c>
      <c r="B44" s="169" t="s">
        <v>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48"/>
    </row>
    <row r="45" spans="1:13" x14ac:dyDescent="0.25">
      <c r="A45" s="154"/>
      <c r="B45" s="168">
        <v>2014</v>
      </c>
      <c r="C45" s="168">
        <v>2015</v>
      </c>
      <c r="D45" s="168">
        <v>2016</v>
      </c>
      <c r="E45" s="168">
        <v>2017</v>
      </c>
      <c r="F45" s="168">
        <v>2018</v>
      </c>
      <c r="G45" s="168">
        <v>2019</v>
      </c>
      <c r="H45" s="168">
        <v>2020</v>
      </c>
      <c r="I45" s="168">
        <v>2021</v>
      </c>
      <c r="J45" s="168">
        <v>2022</v>
      </c>
      <c r="K45" s="168">
        <v>2023</v>
      </c>
      <c r="L45" s="168">
        <v>2024</v>
      </c>
      <c r="M45" s="168">
        <v>2025</v>
      </c>
    </row>
    <row r="46" spans="1:13" ht="6" customHeight="1" x14ac:dyDescent="0.25">
      <c r="A46" s="154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</row>
    <row r="47" spans="1:13" x14ac:dyDescent="0.25">
      <c r="A47" s="27" t="s">
        <v>76</v>
      </c>
      <c r="B47" s="49">
        <v>712765.95</v>
      </c>
      <c r="C47" s="49">
        <v>445613.8</v>
      </c>
      <c r="D47" s="49">
        <v>891938.37</v>
      </c>
      <c r="E47" s="49">
        <v>2931212.56</v>
      </c>
      <c r="F47" s="49">
        <v>4958320.79</v>
      </c>
      <c r="G47" s="49">
        <v>3236858.48</v>
      </c>
      <c r="H47" s="49"/>
      <c r="I47" s="49"/>
      <c r="J47" s="49"/>
      <c r="K47" s="49"/>
      <c r="L47" s="49"/>
      <c r="M47" s="49"/>
    </row>
    <row r="48" spans="1:13" x14ac:dyDescent="0.25">
      <c r="A48" s="27" t="s">
        <v>77</v>
      </c>
      <c r="B48" s="49">
        <v>4105979.51</v>
      </c>
      <c r="C48" s="49">
        <v>4549868.72</v>
      </c>
      <c r="D48" s="49">
        <v>5102030.33</v>
      </c>
      <c r="E48" s="49">
        <v>5395702.75</v>
      </c>
      <c r="F48" s="49">
        <v>5281630.95</v>
      </c>
      <c r="G48" s="49">
        <v>5169539.1500000004</v>
      </c>
      <c r="H48" s="49">
        <v>5256911.55</v>
      </c>
      <c r="I48" s="49">
        <v>4713680.5999999996</v>
      </c>
      <c r="J48" s="49">
        <v>3927865.46</v>
      </c>
      <c r="K48" s="49">
        <v>3794074.17</v>
      </c>
      <c r="L48" s="49">
        <v>4340494.9800000004</v>
      </c>
      <c r="M48" s="49">
        <v>5784109.7199999997</v>
      </c>
    </row>
    <row r="49" spans="1:13" x14ac:dyDescent="0.25">
      <c r="A49" s="27" t="s">
        <v>78</v>
      </c>
      <c r="B49" s="49">
        <v>3502543.39</v>
      </c>
      <c r="C49" s="49">
        <v>4350860.41</v>
      </c>
      <c r="D49" s="49">
        <v>4707950.18</v>
      </c>
      <c r="E49" s="49">
        <v>3552024.61</v>
      </c>
      <c r="F49" s="49">
        <v>3063821.76</v>
      </c>
      <c r="G49" s="49">
        <v>2941913.93</v>
      </c>
      <c r="H49" s="49">
        <v>2825928.8</v>
      </c>
      <c r="I49" s="49">
        <v>2543982.9900000002</v>
      </c>
      <c r="J49" s="49">
        <v>2473806.48</v>
      </c>
      <c r="K49" s="49">
        <v>2711408.58</v>
      </c>
      <c r="L49" s="49">
        <v>2997469.85</v>
      </c>
      <c r="M49" s="49">
        <v>2991005.34</v>
      </c>
    </row>
    <row r="50" spans="1:13" x14ac:dyDescent="0.25">
      <c r="A50" s="27" t="s">
        <v>79</v>
      </c>
      <c r="B50" s="49">
        <v>1333909.58</v>
      </c>
      <c r="C50" s="49">
        <v>2123354.65</v>
      </c>
      <c r="D50" s="49">
        <v>3681365.29</v>
      </c>
      <c r="E50" s="49">
        <v>5013846.54</v>
      </c>
      <c r="F50" s="49">
        <v>6022325.3700000001</v>
      </c>
      <c r="G50" s="49">
        <v>6178150.96</v>
      </c>
      <c r="H50" s="49">
        <v>6850417.2699999996</v>
      </c>
      <c r="I50" s="49">
        <v>8461469.8900000006</v>
      </c>
      <c r="J50" s="49">
        <v>9813573.5600000005</v>
      </c>
      <c r="K50" s="49">
        <v>10090393.039999999</v>
      </c>
      <c r="L50" s="49">
        <v>10484610.76</v>
      </c>
      <c r="M50" s="49">
        <v>10855612.439999999</v>
      </c>
    </row>
    <row r="51" spans="1:13" x14ac:dyDescent="0.25">
      <c r="A51" s="27" t="s">
        <v>80</v>
      </c>
      <c r="B51" s="49"/>
      <c r="C51" s="49"/>
      <c r="D51" s="49"/>
      <c r="E51" s="49"/>
      <c r="F51" s="49"/>
      <c r="G51" s="49">
        <v>1781121.3</v>
      </c>
      <c r="H51" s="49">
        <v>1674037.77</v>
      </c>
      <c r="I51" s="49">
        <v>2151629.36</v>
      </c>
      <c r="J51" s="49">
        <v>1930896.67</v>
      </c>
      <c r="K51" s="49">
        <v>1880156.22</v>
      </c>
      <c r="L51" s="49">
        <v>3092319.46</v>
      </c>
      <c r="M51" s="49">
        <v>3849568.45</v>
      </c>
    </row>
    <row r="52" spans="1:13" x14ac:dyDescent="0.25">
      <c r="A52" s="27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x14ac:dyDescent="0.25">
      <c r="A53" s="27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>
        <v>37146.959999999999</v>
      </c>
      <c r="M53" s="49">
        <v>228984.31</v>
      </c>
    </row>
    <row r="54" spans="1:13" x14ac:dyDescent="0.25">
      <c r="A54" s="27" t="s">
        <v>83</v>
      </c>
      <c r="B54" s="49">
        <v>806749.79</v>
      </c>
      <c r="C54" s="49">
        <v>1519035.46</v>
      </c>
      <c r="D54" s="49">
        <v>2148673.42</v>
      </c>
      <c r="E54" s="49">
        <v>2353844.0499999998</v>
      </c>
      <c r="F54" s="49">
        <v>2997046.72</v>
      </c>
      <c r="G54" s="49">
        <v>3714252.09</v>
      </c>
      <c r="H54" s="49">
        <v>3958063.69</v>
      </c>
      <c r="I54" s="49">
        <v>5774772.4299999997</v>
      </c>
      <c r="J54" s="49">
        <v>6851610.4299999997</v>
      </c>
      <c r="K54" s="49">
        <v>8246266.79</v>
      </c>
      <c r="L54" s="49">
        <v>9788399.9399999995</v>
      </c>
      <c r="M54" s="49">
        <v>9496408.5199999996</v>
      </c>
    </row>
    <row r="55" spans="1:13" x14ac:dyDescent="0.25">
      <c r="A55" s="27" t="s">
        <v>84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27" t="s">
        <v>85</v>
      </c>
      <c r="B56" s="49">
        <v>837164.52</v>
      </c>
      <c r="C56" s="49">
        <v>1525263.01</v>
      </c>
      <c r="D56" s="49">
        <v>3438137.48</v>
      </c>
      <c r="E56" s="49">
        <v>4414529.5599999996</v>
      </c>
      <c r="F56" s="49">
        <v>6214012.8499999996</v>
      </c>
      <c r="G56" s="49">
        <v>9113171.1699999999</v>
      </c>
      <c r="H56" s="49">
        <v>8799719</v>
      </c>
      <c r="I56" s="49">
        <v>10541533.369999999</v>
      </c>
      <c r="J56" s="49">
        <v>11671960.970000001</v>
      </c>
      <c r="K56" s="49">
        <v>11652162.6</v>
      </c>
      <c r="L56" s="49">
        <v>11479736.32</v>
      </c>
      <c r="M56" s="49">
        <v>7503344.7800000003</v>
      </c>
    </row>
    <row r="57" spans="1:13" x14ac:dyDescent="0.25">
      <c r="A57" s="27" t="s">
        <v>86</v>
      </c>
      <c r="B57" s="49"/>
      <c r="C57" s="49"/>
      <c r="D57" s="49"/>
      <c r="E57" s="49"/>
      <c r="F57" s="49"/>
      <c r="G57" s="49"/>
      <c r="H57" s="49">
        <v>291970.89</v>
      </c>
      <c r="I57" s="49">
        <v>435136.79</v>
      </c>
      <c r="J57" s="49"/>
      <c r="K57" s="49"/>
      <c r="L57" s="49"/>
      <c r="M57" s="49"/>
    </row>
    <row r="58" spans="1:13" x14ac:dyDescent="0.25">
      <c r="A58" s="27" t="s">
        <v>87</v>
      </c>
      <c r="B58" s="49"/>
      <c r="C58" s="49"/>
      <c r="D58" s="49"/>
      <c r="E58" s="49"/>
      <c r="F58" s="49">
        <v>129950.34</v>
      </c>
      <c r="G58" s="49">
        <v>3604013.15</v>
      </c>
      <c r="H58" s="49">
        <v>4035315.95</v>
      </c>
      <c r="I58" s="49">
        <v>5180674.99</v>
      </c>
      <c r="J58" s="49">
        <v>7025585.3499999996</v>
      </c>
      <c r="K58" s="49">
        <v>7901790.7599999998</v>
      </c>
      <c r="L58" s="49">
        <v>10683673.73</v>
      </c>
      <c r="M58" s="49">
        <v>12685803.18</v>
      </c>
    </row>
    <row r="59" spans="1:13" x14ac:dyDescent="0.25">
      <c r="A59" s="27" t="s">
        <v>88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x14ac:dyDescent="0.25">
      <c r="A60" s="27" t="s">
        <v>89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x14ac:dyDescent="0.25">
      <c r="A61" s="55" t="s">
        <v>90</v>
      </c>
      <c r="B61" s="49">
        <v>9311995.1899999995</v>
      </c>
      <c r="C61" s="49">
        <v>14276172.789999999</v>
      </c>
      <c r="D61" s="49">
        <v>11695011.6</v>
      </c>
      <c r="E61" s="49">
        <v>14631563.68</v>
      </c>
      <c r="F61" s="49">
        <v>12513368.939999999</v>
      </c>
      <c r="G61" s="49">
        <v>11955602.75</v>
      </c>
      <c r="H61" s="49">
        <v>11656007.5</v>
      </c>
      <c r="I61" s="49">
        <v>13815902.41</v>
      </c>
      <c r="J61" s="49">
        <v>17418907.59</v>
      </c>
      <c r="K61" s="49">
        <v>18069406.57</v>
      </c>
      <c r="L61" s="49">
        <v>21271572.289999999</v>
      </c>
      <c r="M61" s="49">
        <v>22394524.140000001</v>
      </c>
    </row>
    <row r="62" spans="1:13" s="20" customFormat="1" x14ac:dyDescent="0.25">
      <c r="A62" s="56" t="s">
        <v>94</v>
      </c>
      <c r="B62" s="57">
        <f>SUM(B47:B61)</f>
        <v>20611107.93</v>
      </c>
      <c r="C62" s="57">
        <f>SUM(C47:C61)</f>
        <v>28790168.839999996</v>
      </c>
      <c r="D62" s="57">
        <f t="shared" ref="D62:J62" si="20">SUM(D47:D61)</f>
        <v>31665106.669999994</v>
      </c>
      <c r="E62" s="57">
        <f t="shared" si="20"/>
        <v>38292723.75</v>
      </c>
      <c r="F62" s="57">
        <f t="shared" si="20"/>
        <v>41180477.719999999</v>
      </c>
      <c r="G62" s="57">
        <f t="shared" si="20"/>
        <v>47694622.979999997</v>
      </c>
      <c r="H62" s="57">
        <f t="shared" si="20"/>
        <v>45348372.420000002</v>
      </c>
      <c r="I62" s="57">
        <f t="shared" si="20"/>
        <v>53618782.829999998</v>
      </c>
      <c r="J62" s="57">
        <f t="shared" si="20"/>
        <v>61114206.510000005</v>
      </c>
      <c r="K62" s="57">
        <f t="shared" ref="K62:L62" si="21">SUM(K47:K61)</f>
        <v>64345658.729999997</v>
      </c>
      <c r="L62" s="57">
        <f t="shared" si="21"/>
        <v>74175424.289999992</v>
      </c>
      <c r="M62" s="57">
        <f t="shared" ref="M62" si="22">SUM(M47:M61)</f>
        <v>75789360.879999995</v>
      </c>
    </row>
  </sheetData>
  <sheetProtection autoFilter="0" pivotTables="0"/>
  <mergeCells count="42">
    <mergeCell ref="A24:A26"/>
    <mergeCell ref="B25:B26"/>
    <mergeCell ref="C25:C26"/>
    <mergeCell ref="D25:D26"/>
    <mergeCell ref="E25:E26"/>
    <mergeCell ref="B24:L24"/>
    <mergeCell ref="F25:F26"/>
    <mergeCell ref="G25:G26"/>
    <mergeCell ref="H25:H26"/>
    <mergeCell ref="I25:I26"/>
    <mergeCell ref="J25:J26"/>
    <mergeCell ref="K25:K2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44:A46"/>
    <mergeCell ref="B45:B46"/>
    <mergeCell ref="C45:C46"/>
    <mergeCell ref="D45:D46"/>
    <mergeCell ref="E45:E46"/>
    <mergeCell ref="B44:L44"/>
    <mergeCell ref="K45:K46"/>
    <mergeCell ref="F45:F46"/>
    <mergeCell ref="G45:G46"/>
    <mergeCell ref="M3:M4"/>
    <mergeCell ref="M25:M26"/>
    <mergeCell ref="M45:M46"/>
    <mergeCell ref="H45:H46"/>
    <mergeCell ref="I45:I46"/>
    <mergeCell ref="J45:J46"/>
    <mergeCell ref="L3:L4"/>
    <mergeCell ref="L25:L26"/>
    <mergeCell ref="L45:L46"/>
  </mergeCells>
  <pageMargins left="0.7" right="0.7" top="0.75" bottom="0.75" header="0.3" footer="0.3"/>
  <pageSetup paperSize="9" scale="80" orientation="portrait" r:id="rId1"/>
  <ignoredErrors>
    <ignoredError sqref="B9:J18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workbookViewId="0">
      <selection activeCell="O28" sqref="O28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4" width="7.85546875" customWidth="1"/>
  </cols>
  <sheetData>
    <row r="1" spans="1:14" x14ac:dyDescent="0.25">
      <c r="A1" s="26" t="s">
        <v>119</v>
      </c>
    </row>
    <row r="2" spans="1:14" ht="15.75" customHeight="1" x14ac:dyDescent="0.25">
      <c r="A2" s="154" t="s">
        <v>1</v>
      </c>
      <c r="B2" s="154"/>
      <c r="C2" s="169" t="s">
        <v>116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58" t="s">
        <v>2</v>
      </c>
      <c r="B4" s="59" t="s">
        <v>3</v>
      </c>
      <c r="C4" s="32">
        <v>290101</v>
      </c>
      <c r="D4" s="32">
        <v>321155</v>
      </c>
      <c r="E4" s="32">
        <v>362262</v>
      </c>
      <c r="F4" s="32">
        <v>400970</v>
      </c>
      <c r="G4" s="32">
        <v>434258</v>
      </c>
      <c r="H4" s="32">
        <v>472554</v>
      </c>
      <c r="I4" s="32">
        <v>461008</v>
      </c>
      <c r="J4" s="32">
        <v>491011</v>
      </c>
      <c r="K4" s="32">
        <v>519770</v>
      </c>
      <c r="L4" s="32">
        <v>554305</v>
      </c>
      <c r="M4" s="32">
        <v>587291</v>
      </c>
      <c r="N4" s="32">
        <v>581206</v>
      </c>
    </row>
    <row r="5" spans="1:14" x14ac:dyDescent="0.25">
      <c r="A5" s="58" t="s">
        <v>4</v>
      </c>
      <c r="B5" s="59" t="s">
        <v>5</v>
      </c>
      <c r="C5" s="32">
        <v>29905</v>
      </c>
      <c r="D5" s="32">
        <v>33214</v>
      </c>
      <c r="E5" s="32">
        <v>37778</v>
      </c>
      <c r="F5" s="32">
        <v>50868</v>
      </c>
      <c r="G5" s="32">
        <v>60778</v>
      </c>
      <c r="H5" s="32">
        <v>70609</v>
      </c>
      <c r="I5" s="32">
        <v>20979</v>
      </c>
      <c r="J5" s="32">
        <v>39023</v>
      </c>
      <c r="K5" s="32">
        <v>60157</v>
      </c>
      <c r="L5" s="32">
        <v>74581</v>
      </c>
      <c r="M5" s="32">
        <v>77963</v>
      </c>
      <c r="N5" s="32">
        <v>78727</v>
      </c>
    </row>
    <row r="6" spans="1:14" ht="16.5" customHeight="1" x14ac:dyDescent="0.25">
      <c r="A6" s="60" t="s">
        <v>6</v>
      </c>
      <c r="B6" s="61" t="s">
        <v>7</v>
      </c>
      <c r="C6" s="32">
        <v>11824</v>
      </c>
      <c r="D6" s="32">
        <v>11589</v>
      </c>
      <c r="E6" s="32">
        <v>11811</v>
      </c>
      <c r="F6" s="32">
        <v>13676</v>
      </c>
      <c r="G6" s="32">
        <v>14711</v>
      </c>
      <c r="H6" s="32">
        <v>17026</v>
      </c>
      <c r="I6" s="32">
        <v>16791</v>
      </c>
      <c r="J6" s="32">
        <v>18531</v>
      </c>
      <c r="K6" s="32">
        <v>19753</v>
      </c>
      <c r="L6" s="32">
        <v>22463</v>
      </c>
      <c r="M6" s="32">
        <v>24920</v>
      </c>
      <c r="N6" s="32">
        <v>25263</v>
      </c>
    </row>
    <row r="7" spans="1:14" x14ac:dyDescent="0.25">
      <c r="A7" s="60" t="s">
        <v>8</v>
      </c>
      <c r="B7" s="6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60" t="s">
        <v>10</v>
      </c>
      <c r="B8" s="61" t="s">
        <v>11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7</v>
      </c>
    </row>
    <row r="9" spans="1:14" x14ac:dyDescent="0.25">
      <c r="A9" s="60" t="s">
        <v>12</v>
      </c>
      <c r="B9" s="61" t="s">
        <v>13</v>
      </c>
      <c r="C9" s="32">
        <v>6</v>
      </c>
      <c r="D9" s="32">
        <v>2</v>
      </c>
      <c r="E9" s="32">
        <v>1</v>
      </c>
      <c r="F9" s="32">
        <v>1</v>
      </c>
      <c r="G9" s="32">
        <v>2</v>
      </c>
      <c r="H9" s="32">
        <v>10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60" t="s">
        <v>14</v>
      </c>
      <c r="B10" s="61" t="s">
        <v>15</v>
      </c>
      <c r="C10" s="32">
        <v>432</v>
      </c>
      <c r="D10" s="32">
        <v>431</v>
      </c>
      <c r="E10" s="32">
        <v>340</v>
      </c>
      <c r="F10" s="32">
        <v>304</v>
      </c>
      <c r="G10" s="32">
        <v>331</v>
      </c>
      <c r="H10" s="32">
        <v>371</v>
      </c>
      <c r="I10" s="32">
        <v>426</v>
      </c>
      <c r="J10" s="32">
        <v>464</v>
      </c>
      <c r="K10" s="32">
        <v>563</v>
      </c>
      <c r="L10" s="32">
        <v>508</v>
      </c>
      <c r="M10" s="32">
        <v>583</v>
      </c>
      <c r="N10" s="32">
        <v>527</v>
      </c>
    </row>
    <row r="11" spans="1:14" x14ac:dyDescent="0.25">
      <c r="A11" s="60" t="s">
        <v>16</v>
      </c>
      <c r="B11" s="61" t="s">
        <v>17</v>
      </c>
      <c r="C11" s="32">
        <v>12686</v>
      </c>
      <c r="D11" s="32">
        <v>12082</v>
      </c>
      <c r="E11" s="32">
        <v>12475</v>
      </c>
      <c r="F11" s="32">
        <v>12492</v>
      </c>
      <c r="G11" s="32">
        <v>12277</v>
      </c>
      <c r="H11" s="32">
        <v>13659</v>
      </c>
      <c r="I11" s="32">
        <v>12973</v>
      </c>
      <c r="J11" s="32">
        <v>13501</v>
      </c>
      <c r="K11" s="32">
        <v>13871</v>
      </c>
      <c r="L11" s="32">
        <v>13770</v>
      </c>
      <c r="M11" s="32">
        <v>14525</v>
      </c>
      <c r="N11" s="32">
        <v>13337</v>
      </c>
    </row>
    <row r="12" spans="1:14" x14ac:dyDescent="0.25">
      <c r="A12" s="60" t="s">
        <v>18</v>
      </c>
      <c r="B12" s="61" t="s">
        <v>19</v>
      </c>
      <c r="C12" s="32">
        <v>8130</v>
      </c>
      <c r="D12" s="32">
        <v>8245</v>
      </c>
      <c r="E12" s="32">
        <v>8304</v>
      </c>
      <c r="F12" s="32">
        <v>8574</v>
      </c>
      <c r="G12" s="32">
        <v>9180</v>
      </c>
      <c r="H12" s="32">
        <v>10091</v>
      </c>
      <c r="I12" s="32">
        <v>10365</v>
      </c>
      <c r="J12" s="32">
        <v>11214</v>
      </c>
      <c r="K12" s="32">
        <v>11861</v>
      </c>
      <c r="L12" s="32">
        <v>13219</v>
      </c>
      <c r="M12" s="32">
        <v>13461</v>
      </c>
      <c r="N12" s="32">
        <v>12979</v>
      </c>
    </row>
    <row r="13" spans="1:14" x14ac:dyDescent="0.25">
      <c r="A13" s="60" t="s">
        <v>20</v>
      </c>
      <c r="B13" s="61" t="s">
        <v>21</v>
      </c>
      <c r="C13" s="32">
        <v>369602</v>
      </c>
      <c r="D13" s="32">
        <v>389548</v>
      </c>
      <c r="E13" s="32">
        <v>426576</v>
      </c>
      <c r="F13" s="32">
        <v>460333</v>
      </c>
      <c r="G13" s="32">
        <v>482677</v>
      </c>
      <c r="H13" s="32">
        <v>520452</v>
      </c>
      <c r="I13" s="32">
        <v>502363</v>
      </c>
      <c r="J13" s="32">
        <v>521023</v>
      </c>
      <c r="K13" s="32">
        <v>538668</v>
      </c>
      <c r="L13" s="32">
        <v>555717</v>
      </c>
      <c r="M13" s="32">
        <v>580027</v>
      </c>
      <c r="N13" s="32">
        <v>588173</v>
      </c>
    </row>
    <row r="14" spans="1:14" x14ac:dyDescent="0.25">
      <c r="A14" s="60" t="s">
        <v>22</v>
      </c>
      <c r="B14" s="61" t="s">
        <v>23</v>
      </c>
      <c r="C14" s="32">
        <v>14</v>
      </c>
      <c r="D14" s="32">
        <v>13</v>
      </c>
      <c r="E14" s="32">
        <v>10</v>
      </c>
      <c r="F14" s="32">
        <v>16</v>
      </c>
      <c r="G14" s="32">
        <v>10</v>
      </c>
      <c r="H14" s="32">
        <v>14</v>
      </c>
      <c r="I14" s="32">
        <v>31</v>
      </c>
      <c r="J14" s="32">
        <v>51</v>
      </c>
      <c r="K14" s="32">
        <v>64</v>
      </c>
      <c r="L14" s="32">
        <v>70</v>
      </c>
      <c r="M14" s="32">
        <v>73</v>
      </c>
      <c r="N14" s="32">
        <v>77</v>
      </c>
    </row>
    <row r="15" spans="1:14" x14ac:dyDescent="0.25">
      <c r="A15" s="60" t="s">
        <v>24</v>
      </c>
      <c r="B15" s="61" t="s">
        <v>25</v>
      </c>
      <c r="C15" s="32">
        <v>1</v>
      </c>
      <c r="D15" s="32">
        <v>0</v>
      </c>
      <c r="E15" s="32">
        <v>4</v>
      </c>
      <c r="F15" s="32">
        <v>5</v>
      </c>
      <c r="G15" s="32">
        <v>6</v>
      </c>
      <c r="H15" s="32">
        <v>43</v>
      </c>
      <c r="I15" s="32">
        <v>95</v>
      </c>
      <c r="J15" s="32">
        <v>119</v>
      </c>
      <c r="K15" s="32">
        <v>124</v>
      </c>
      <c r="L15" s="32">
        <v>164</v>
      </c>
      <c r="M15" s="32">
        <v>188</v>
      </c>
      <c r="N15" s="32">
        <v>183</v>
      </c>
    </row>
    <row r="16" spans="1:14" x14ac:dyDescent="0.25">
      <c r="A16" s="60" t="s">
        <v>26</v>
      </c>
      <c r="B16" s="61" t="s">
        <v>27</v>
      </c>
      <c r="C16" s="32">
        <v>760</v>
      </c>
      <c r="D16" s="32">
        <v>775</v>
      </c>
      <c r="E16" s="32">
        <v>1206</v>
      </c>
      <c r="F16" s="32">
        <v>1741</v>
      </c>
      <c r="G16" s="32">
        <v>2334</v>
      </c>
      <c r="H16" s="32">
        <v>2399</v>
      </c>
      <c r="I16" s="32">
        <v>2435</v>
      </c>
      <c r="J16" s="32">
        <v>2169</v>
      </c>
      <c r="K16" s="32">
        <v>3925</v>
      </c>
      <c r="L16" s="32">
        <v>5478</v>
      </c>
      <c r="M16" s="32">
        <v>5877</v>
      </c>
      <c r="N16" s="32">
        <v>2905</v>
      </c>
    </row>
    <row r="17" spans="1:14" x14ac:dyDescent="0.25">
      <c r="A17" s="58" t="s">
        <v>28</v>
      </c>
      <c r="B17" s="59" t="s">
        <v>29</v>
      </c>
      <c r="C17" s="32">
        <v>149</v>
      </c>
      <c r="D17" s="32">
        <v>2</v>
      </c>
      <c r="E17" s="32">
        <v>3</v>
      </c>
      <c r="F17" s="32">
        <v>26</v>
      </c>
      <c r="G17" s="32">
        <v>1726</v>
      </c>
      <c r="H17" s="32">
        <v>4230</v>
      </c>
      <c r="I17" s="32">
        <v>5979</v>
      </c>
      <c r="J17" s="32">
        <v>8133</v>
      </c>
      <c r="K17" s="32">
        <v>9143</v>
      </c>
      <c r="L17" s="32">
        <v>10594</v>
      </c>
      <c r="M17" s="32">
        <v>10131</v>
      </c>
      <c r="N17" s="32">
        <v>4161</v>
      </c>
    </row>
    <row r="18" spans="1:14" x14ac:dyDescent="0.25">
      <c r="A18" s="58" t="s">
        <v>30</v>
      </c>
      <c r="B18" s="59" t="s">
        <v>31</v>
      </c>
      <c r="C18" s="32">
        <v>1</v>
      </c>
      <c r="D18" s="32">
        <v>7</v>
      </c>
      <c r="E18" s="32">
        <v>31</v>
      </c>
      <c r="F18" s="32">
        <v>42</v>
      </c>
      <c r="G18" s="32">
        <v>46</v>
      </c>
      <c r="H18" s="32">
        <v>69</v>
      </c>
      <c r="I18" s="32">
        <v>54</v>
      </c>
      <c r="J18" s="32">
        <v>49</v>
      </c>
      <c r="K18" s="32">
        <v>50</v>
      </c>
      <c r="L18" s="32">
        <v>55</v>
      </c>
      <c r="M18" s="32">
        <v>43</v>
      </c>
      <c r="N18" s="32">
        <v>6</v>
      </c>
    </row>
    <row r="19" spans="1:14" x14ac:dyDescent="0.25">
      <c r="A19" s="58" t="s">
        <v>32</v>
      </c>
      <c r="B19" s="59" t="s">
        <v>33</v>
      </c>
      <c r="C19" s="32">
        <v>409</v>
      </c>
      <c r="D19" s="32">
        <v>417</v>
      </c>
      <c r="E19" s="32">
        <v>5183</v>
      </c>
      <c r="F19" s="32">
        <v>5801</v>
      </c>
      <c r="G19" s="32">
        <v>5454</v>
      </c>
      <c r="H19" s="32">
        <v>5994</v>
      </c>
      <c r="I19" s="32">
        <v>6233</v>
      </c>
      <c r="J19" s="32">
        <v>7323</v>
      </c>
      <c r="K19" s="32">
        <v>10037</v>
      </c>
      <c r="L19" s="32">
        <v>11115</v>
      </c>
      <c r="M19" s="32">
        <v>18311</v>
      </c>
      <c r="N19" s="32">
        <v>23436</v>
      </c>
    </row>
    <row r="20" spans="1:14" x14ac:dyDescent="0.25">
      <c r="A20" s="58" t="s">
        <v>34</v>
      </c>
      <c r="B20" s="59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32</v>
      </c>
      <c r="K20" s="32">
        <v>51</v>
      </c>
      <c r="L20" s="32">
        <v>60</v>
      </c>
      <c r="M20" s="32">
        <v>9379</v>
      </c>
      <c r="N20" s="32">
        <v>42255</v>
      </c>
    </row>
    <row r="21" spans="1:14" x14ac:dyDescent="0.25">
      <c r="A21" s="58" t="s">
        <v>36</v>
      </c>
      <c r="B21" s="59" t="s">
        <v>37</v>
      </c>
      <c r="C21" s="32">
        <v>215</v>
      </c>
      <c r="D21" s="32">
        <v>146</v>
      </c>
      <c r="E21" s="32">
        <v>240</v>
      </c>
      <c r="F21" s="32">
        <v>260</v>
      </c>
      <c r="G21" s="32">
        <v>1138</v>
      </c>
      <c r="H21" s="32">
        <v>3794</v>
      </c>
      <c r="I21" s="32">
        <v>2776</v>
      </c>
      <c r="J21" s="32">
        <v>3908</v>
      </c>
      <c r="K21" s="32">
        <v>50203</v>
      </c>
      <c r="L21" s="32">
        <v>89520</v>
      </c>
      <c r="M21" s="32">
        <v>115521</v>
      </c>
      <c r="N21" s="32">
        <v>128725</v>
      </c>
    </row>
    <row r="22" spans="1:14" x14ac:dyDescent="0.25">
      <c r="A22" s="35"/>
      <c r="B22" s="36" t="s">
        <v>114</v>
      </c>
      <c r="C22" s="37">
        <v>724239</v>
      </c>
      <c r="D22" s="37">
        <v>777626</v>
      </c>
      <c r="E22" s="37">
        <v>866224</v>
      </c>
      <c r="F22" s="37">
        <v>955110</v>
      </c>
      <c r="G22" s="37">
        <v>1024929</v>
      </c>
      <c r="H22" s="37">
        <v>1121315</v>
      </c>
      <c r="I22" s="37">
        <v>1042526</v>
      </c>
      <c r="J22" s="37">
        <v>1116588</v>
      </c>
      <c r="K22" s="37">
        <v>1238268</v>
      </c>
      <c r="L22" s="37">
        <v>1351640</v>
      </c>
      <c r="M22" s="37">
        <v>1458315</v>
      </c>
      <c r="N22" s="37">
        <v>1501992</v>
      </c>
    </row>
    <row r="23" spans="1:14" x14ac:dyDescent="0.25">
      <c r="A23" s="58" t="s">
        <v>38</v>
      </c>
      <c r="B23" s="59" t="s">
        <v>39</v>
      </c>
      <c r="C23" s="32">
        <v>30491</v>
      </c>
      <c r="D23" s="32">
        <v>20025</v>
      </c>
      <c r="E23" s="32">
        <v>21195</v>
      </c>
      <c r="F23" s="32">
        <v>22936</v>
      </c>
      <c r="G23" s="32">
        <v>23950</v>
      </c>
      <c r="H23" s="32">
        <v>26497</v>
      </c>
      <c r="I23" s="32">
        <v>27750</v>
      </c>
      <c r="J23" s="32">
        <v>28239</v>
      </c>
      <c r="K23" s="32">
        <v>28141</v>
      </c>
      <c r="L23" s="32">
        <v>28457</v>
      </c>
      <c r="M23" s="32">
        <v>29108</v>
      </c>
      <c r="N23" s="32">
        <v>29329</v>
      </c>
    </row>
    <row r="24" spans="1:14" x14ac:dyDescent="0.25">
      <c r="A24" s="58" t="s">
        <v>40</v>
      </c>
      <c r="B24" s="59" t="s">
        <v>41</v>
      </c>
      <c r="C24" s="32">
        <v>13</v>
      </c>
      <c r="D24" s="32">
        <v>16</v>
      </c>
      <c r="E24" s="32">
        <v>17</v>
      </c>
      <c r="F24" s="32">
        <v>15</v>
      </c>
      <c r="G24" s="32">
        <v>14</v>
      </c>
      <c r="H24" s="32">
        <v>13</v>
      </c>
      <c r="I24" s="32">
        <v>16</v>
      </c>
      <c r="J24" s="32">
        <v>15</v>
      </c>
      <c r="K24" s="32">
        <v>17</v>
      </c>
      <c r="L24" s="32">
        <v>19</v>
      </c>
      <c r="M24" s="32">
        <v>20</v>
      </c>
      <c r="N24" s="32">
        <v>19</v>
      </c>
    </row>
    <row r="25" spans="1:14" x14ac:dyDescent="0.25">
      <c r="A25" s="58" t="s">
        <v>42</v>
      </c>
      <c r="B25" s="59" t="s">
        <v>43</v>
      </c>
      <c r="C25" s="32">
        <v>13963</v>
      </c>
      <c r="D25" s="32">
        <v>29039</v>
      </c>
      <c r="E25" s="32">
        <v>30338</v>
      </c>
      <c r="F25" s="32">
        <v>32727</v>
      </c>
      <c r="G25" s="32">
        <v>34586</v>
      </c>
      <c r="H25" s="32">
        <v>40377</v>
      </c>
      <c r="I25" s="32">
        <v>42922</v>
      </c>
      <c r="J25" s="32">
        <v>44213</v>
      </c>
      <c r="K25" s="32">
        <v>44012</v>
      </c>
      <c r="L25" s="32">
        <v>44115</v>
      </c>
      <c r="M25" s="32">
        <v>49548</v>
      </c>
      <c r="N25" s="32">
        <v>50209</v>
      </c>
    </row>
    <row r="26" spans="1:14" x14ac:dyDescent="0.25">
      <c r="A26" s="58" t="s">
        <v>44</v>
      </c>
      <c r="B26" s="59" t="s">
        <v>45</v>
      </c>
      <c r="C26" s="32">
        <v>0</v>
      </c>
      <c r="D26" s="32">
        <v>2640</v>
      </c>
      <c r="E26" s="32">
        <v>4466</v>
      </c>
      <c r="F26" s="32">
        <v>5021</v>
      </c>
      <c r="G26" s="32">
        <v>4566</v>
      </c>
      <c r="H26" s="32">
        <v>4121</v>
      </c>
      <c r="I26" s="32">
        <v>3778</v>
      </c>
      <c r="J26" s="32">
        <v>3776</v>
      </c>
      <c r="K26" s="32">
        <v>3875</v>
      </c>
      <c r="L26" s="32">
        <v>4098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44467</v>
      </c>
      <c r="D27" s="37">
        <v>51720</v>
      </c>
      <c r="E27" s="37">
        <v>56016</v>
      </c>
      <c r="F27" s="37">
        <v>60699</v>
      </c>
      <c r="G27" s="37">
        <v>63116</v>
      </c>
      <c r="H27" s="37">
        <v>71008</v>
      </c>
      <c r="I27" s="37">
        <v>74466</v>
      </c>
      <c r="J27" s="37">
        <v>76243</v>
      </c>
      <c r="K27" s="37">
        <v>76045</v>
      </c>
      <c r="L27" s="37">
        <v>76689</v>
      </c>
      <c r="M27" s="37">
        <v>78676</v>
      </c>
      <c r="N27" s="37">
        <v>79557</v>
      </c>
    </row>
    <row r="28" spans="1:14" x14ac:dyDescent="0.25">
      <c r="A28" s="35"/>
      <c r="B28" s="36" t="s">
        <v>99</v>
      </c>
      <c r="C28" s="37">
        <v>768706</v>
      </c>
      <c r="D28" s="37">
        <v>829346</v>
      </c>
      <c r="E28" s="37">
        <v>922240</v>
      </c>
      <c r="F28" s="37">
        <v>1015809</v>
      </c>
      <c r="G28" s="37">
        <v>1088045</v>
      </c>
      <c r="H28" s="37">
        <v>1192323</v>
      </c>
      <c r="I28" s="37">
        <v>1116992</v>
      </c>
      <c r="J28" s="37">
        <v>1192831</v>
      </c>
      <c r="K28" s="37">
        <v>1314313</v>
      </c>
      <c r="L28" s="37">
        <v>1428329</v>
      </c>
      <c r="M28" s="37">
        <v>1536991</v>
      </c>
      <c r="N28" s="37">
        <v>1581549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C641-0F1C-46E4-A7E7-654CA9D356C3}">
  <dimension ref="A1:D151"/>
  <sheetViews>
    <sheetView workbookViewId="0">
      <selection activeCell="I154" sqref="I154"/>
    </sheetView>
  </sheetViews>
  <sheetFormatPr defaultRowHeight="15" x14ac:dyDescent="0.25"/>
  <cols>
    <col min="2" max="2" width="33.5703125" customWidth="1"/>
    <col min="3" max="4" width="14" customWidth="1"/>
  </cols>
  <sheetData>
    <row r="1" spans="1:4" x14ac:dyDescent="0.25">
      <c r="A1" s="171" t="s">
        <v>387</v>
      </c>
      <c r="B1" s="171"/>
      <c r="C1" s="171"/>
    </row>
    <row r="2" spans="1:4" ht="15.75" customHeight="1" x14ac:dyDescent="0.25">
      <c r="A2" s="154" t="s">
        <v>140</v>
      </c>
      <c r="B2" s="154" t="s">
        <v>141</v>
      </c>
      <c r="C2" s="139" t="s">
        <v>116</v>
      </c>
      <c r="D2" s="145" t="s">
        <v>116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38.25" x14ac:dyDescent="0.25">
      <c r="A4" s="125" t="s">
        <v>142</v>
      </c>
      <c r="B4" s="126" t="s">
        <v>143</v>
      </c>
      <c r="C4" s="127">
        <v>24177</v>
      </c>
      <c r="D4" s="127">
        <v>14309</v>
      </c>
    </row>
    <row r="5" spans="1:4" ht="38.25" x14ac:dyDescent="0.25">
      <c r="A5" s="125" t="s">
        <v>144</v>
      </c>
      <c r="B5" s="126" t="s">
        <v>145</v>
      </c>
      <c r="C5" s="127">
        <v>509469</v>
      </c>
      <c r="D5" s="127">
        <v>499357</v>
      </c>
    </row>
    <row r="6" spans="1:4" ht="25.5" x14ac:dyDescent="0.25">
      <c r="A6" s="125" t="s">
        <v>146</v>
      </c>
      <c r="B6" s="126" t="s">
        <v>147</v>
      </c>
      <c r="C6" s="127">
        <v>610</v>
      </c>
      <c r="D6" s="127">
        <v>550</v>
      </c>
    </row>
    <row r="7" spans="1:4" ht="25.5" x14ac:dyDescent="0.25">
      <c r="A7" s="125" t="s">
        <v>148</v>
      </c>
      <c r="B7" s="126" t="s">
        <v>149</v>
      </c>
      <c r="C7" s="127">
        <v>9</v>
      </c>
      <c r="D7" s="127">
        <v>15</v>
      </c>
    </row>
    <row r="8" spans="1:4" ht="38.25" x14ac:dyDescent="0.25">
      <c r="A8" s="125" t="s">
        <v>150</v>
      </c>
      <c r="B8" s="126" t="s">
        <v>151</v>
      </c>
      <c r="C8" s="127">
        <v>343</v>
      </c>
      <c r="D8" s="127">
        <v>353</v>
      </c>
    </row>
    <row r="9" spans="1:4" ht="25.5" x14ac:dyDescent="0.25">
      <c r="A9" s="125" t="s">
        <v>152</v>
      </c>
      <c r="B9" s="126" t="s">
        <v>153</v>
      </c>
      <c r="C9" s="127">
        <v>64</v>
      </c>
      <c r="D9" s="127">
        <v>87</v>
      </c>
    </row>
    <row r="10" spans="1:4" ht="25.5" x14ac:dyDescent="0.25">
      <c r="A10" s="125" t="s">
        <v>154</v>
      </c>
      <c r="B10" s="126" t="s">
        <v>155</v>
      </c>
      <c r="C10" s="127">
        <v>335</v>
      </c>
      <c r="D10" s="127">
        <v>199</v>
      </c>
    </row>
    <row r="11" spans="1:4" ht="25.5" x14ac:dyDescent="0.25">
      <c r="A11" s="125" t="s">
        <v>156</v>
      </c>
      <c r="B11" s="126" t="s">
        <v>157</v>
      </c>
      <c r="C11" s="127">
        <v>3121</v>
      </c>
      <c r="D11" s="127">
        <v>3186</v>
      </c>
    </row>
    <row r="12" spans="1:4" ht="25.5" x14ac:dyDescent="0.25">
      <c r="A12" s="125" t="s">
        <v>158</v>
      </c>
      <c r="B12" s="126" t="s">
        <v>159</v>
      </c>
      <c r="C12" s="127">
        <v>49163</v>
      </c>
      <c r="D12" s="127">
        <v>63150</v>
      </c>
    </row>
    <row r="13" spans="1:4" x14ac:dyDescent="0.25">
      <c r="A13" s="128" t="s">
        <v>2</v>
      </c>
      <c r="B13" s="129" t="s">
        <v>3</v>
      </c>
      <c r="C13" s="130">
        <v>587291</v>
      </c>
      <c r="D13" s="130">
        <v>581206</v>
      </c>
    </row>
    <row r="14" spans="1:4" x14ac:dyDescent="0.25">
      <c r="A14" s="125" t="s">
        <v>160</v>
      </c>
      <c r="B14" s="126" t="s">
        <v>161</v>
      </c>
      <c r="C14" s="127">
        <v>121</v>
      </c>
      <c r="D14" s="127">
        <v>90</v>
      </c>
    </row>
    <row r="15" spans="1:4" x14ac:dyDescent="0.25">
      <c r="A15" s="125" t="s">
        <v>162</v>
      </c>
      <c r="B15" s="126" t="s">
        <v>163</v>
      </c>
      <c r="C15" s="127">
        <v>77744</v>
      </c>
      <c r="D15" s="127">
        <v>78538</v>
      </c>
    </row>
    <row r="16" spans="1:4" x14ac:dyDescent="0.25">
      <c r="A16" s="125" t="s">
        <v>164</v>
      </c>
      <c r="B16" s="126" t="s">
        <v>165</v>
      </c>
      <c r="C16" s="127">
        <v>7</v>
      </c>
      <c r="D16" s="127">
        <v>6</v>
      </c>
    </row>
    <row r="17" spans="1:4" ht="25.5" x14ac:dyDescent="0.25">
      <c r="A17" s="125" t="s">
        <v>166</v>
      </c>
      <c r="B17" s="126" t="s">
        <v>167</v>
      </c>
      <c r="C17" s="127">
        <v>91</v>
      </c>
      <c r="D17" s="127">
        <v>93</v>
      </c>
    </row>
    <row r="18" spans="1:4" x14ac:dyDescent="0.25">
      <c r="A18" s="128" t="s">
        <v>4</v>
      </c>
      <c r="B18" s="129" t="s">
        <v>5</v>
      </c>
      <c r="C18" s="130">
        <v>77963</v>
      </c>
      <c r="D18" s="130">
        <v>78727</v>
      </c>
    </row>
    <row r="19" spans="1:4" ht="25.5" x14ac:dyDescent="0.25">
      <c r="A19" s="125" t="s">
        <v>168</v>
      </c>
      <c r="B19" s="126" t="s">
        <v>169</v>
      </c>
      <c r="C19" s="127">
        <v>24718</v>
      </c>
      <c r="D19" s="127">
        <v>25087</v>
      </c>
    </row>
    <row r="20" spans="1:4" ht="25.5" x14ac:dyDescent="0.25">
      <c r="A20" s="125" t="s">
        <v>170</v>
      </c>
      <c r="B20" s="126" t="s">
        <v>171</v>
      </c>
      <c r="C20" s="127">
        <v>194</v>
      </c>
      <c r="D20" s="127">
        <v>160</v>
      </c>
    </row>
    <row r="21" spans="1:4" ht="38.25" x14ac:dyDescent="0.25">
      <c r="A21" s="125" t="s">
        <v>172</v>
      </c>
      <c r="B21" s="126" t="s">
        <v>173</v>
      </c>
      <c r="C21" s="127">
        <v>8</v>
      </c>
      <c r="D21" s="127">
        <v>16</v>
      </c>
    </row>
    <row r="22" spans="1:4" ht="38.25" x14ac:dyDescent="0.25">
      <c r="A22" s="128" t="s">
        <v>6</v>
      </c>
      <c r="B22" s="129" t="s">
        <v>174</v>
      </c>
      <c r="C22" s="130">
        <v>24920</v>
      </c>
      <c r="D22" s="130">
        <v>25263</v>
      </c>
    </row>
    <row r="23" spans="1:4" x14ac:dyDescent="0.25">
      <c r="A23" s="125" t="s">
        <v>175</v>
      </c>
      <c r="B23" s="126" t="s">
        <v>176</v>
      </c>
      <c r="C23" s="127">
        <v>9</v>
      </c>
      <c r="D23" s="127">
        <v>5</v>
      </c>
    </row>
    <row r="24" spans="1:4" ht="25.5" x14ac:dyDescent="0.25">
      <c r="A24" s="125" t="s">
        <v>177</v>
      </c>
      <c r="B24" s="126" t="s">
        <v>178</v>
      </c>
      <c r="C24" s="127">
        <v>0</v>
      </c>
      <c r="D24" s="127">
        <v>0</v>
      </c>
    </row>
    <row r="25" spans="1:4" ht="25.5" x14ac:dyDescent="0.25">
      <c r="A25" s="128" t="s">
        <v>8</v>
      </c>
      <c r="B25" s="129" t="s">
        <v>9</v>
      </c>
      <c r="C25" s="130">
        <v>9</v>
      </c>
      <c r="D25" s="130">
        <v>5</v>
      </c>
    </row>
    <row r="26" spans="1:4" x14ac:dyDescent="0.25">
      <c r="A26" s="125" t="s">
        <v>179</v>
      </c>
      <c r="B26" s="126" t="s">
        <v>180</v>
      </c>
      <c r="C26" s="127">
        <v>3</v>
      </c>
      <c r="D26" s="127">
        <v>7</v>
      </c>
    </row>
    <row r="27" spans="1:4" x14ac:dyDescent="0.25">
      <c r="A27" s="125" t="s">
        <v>181</v>
      </c>
      <c r="B27" s="126" t="s">
        <v>182</v>
      </c>
      <c r="C27" s="127">
        <v>0</v>
      </c>
      <c r="D27" s="127">
        <v>0</v>
      </c>
    </row>
    <row r="28" spans="1:4" x14ac:dyDescent="0.25">
      <c r="A28" s="128" t="s">
        <v>10</v>
      </c>
      <c r="B28" s="129" t="s">
        <v>11</v>
      </c>
      <c r="C28" s="130">
        <v>3</v>
      </c>
      <c r="D28" s="130">
        <v>7</v>
      </c>
    </row>
    <row r="29" spans="1:4" ht="25.5" x14ac:dyDescent="0.25">
      <c r="A29" s="125" t="s">
        <v>183</v>
      </c>
      <c r="B29" s="126" t="s">
        <v>184</v>
      </c>
      <c r="C29" s="127">
        <v>10</v>
      </c>
      <c r="D29" s="127">
        <v>13</v>
      </c>
    </row>
    <row r="30" spans="1:4" ht="25.5" x14ac:dyDescent="0.25">
      <c r="A30" s="125" t="s">
        <v>185</v>
      </c>
      <c r="B30" s="126" t="s">
        <v>186</v>
      </c>
      <c r="C30" s="127">
        <v>0</v>
      </c>
      <c r="D30" s="127">
        <v>0</v>
      </c>
    </row>
    <row r="31" spans="1:4" ht="25.5" x14ac:dyDescent="0.25">
      <c r="A31" s="125" t="s">
        <v>187</v>
      </c>
      <c r="B31" s="126" t="s">
        <v>188</v>
      </c>
      <c r="C31" s="127">
        <v>0</v>
      </c>
      <c r="D31" s="127">
        <v>7</v>
      </c>
    </row>
    <row r="32" spans="1:4" x14ac:dyDescent="0.25">
      <c r="A32" s="125" t="s">
        <v>189</v>
      </c>
      <c r="B32" s="126" t="s">
        <v>190</v>
      </c>
      <c r="C32" s="127">
        <v>0</v>
      </c>
      <c r="D32" s="127">
        <v>0</v>
      </c>
    </row>
    <row r="33" spans="1:4" x14ac:dyDescent="0.25">
      <c r="A33" s="125" t="s">
        <v>191</v>
      </c>
      <c r="B33" s="126" t="s">
        <v>192</v>
      </c>
      <c r="C33" s="127">
        <v>0</v>
      </c>
      <c r="D33" s="127">
        <v>0</v>
      </c>
    </row>
    <row r="34" spans="1:4" x14ac:dyDescent="0.25">
      <c r="A34" s="128" t="s">
        <v>12</v>
      </c>
      <c r="B34" s="129" t="s">
        <v>13</v>
      </c>
      <c r="C34" s="130">
        <v>10</v>
      </c>
      <c r="D34" s="130">
        <v>20</v>
      </c>
    </row>
    <row r="35" spans="1:4" x14ac:dyDescent="0.25">
      <c r="A35" s="125" t="s">
        <v>193</v>
      </c>
      <c r="B35" s="126" t="s">
        <v>194</v>
      </c>
      <c r="C35" s="127">
        <v>2</v>
      </c>
      <c r="D35" s="127">
        <v>0</v>
      </c>
    </row>
    <row r="36" spans="1:4" x14ac:dyDescent="0.25">
      <c r="A36" s="125" t="s">
        <v>195</v>
      </c>
      <c r="B36" s="126" t="s">
        <v>196</v>
      </c>
      <c r="C36" s="127">
        <v>0</v>
      </c>
      <c r="D36" s="127">
        <v>0</v>
      </c>
    </row>
    <row r="37" spans="1:4" x14ac:dyDescent="0.25">
      <c r="A37" s="125" t="s">
        <v>197</v>
      </c>
      <c r="B37" s="126" t="s">
        <v>198</v>
      </c>
      <c r="C37" s="127">
        <v>504</v>
      </c>
      <c r="D37" s="127">
        <v>452</v>
      </c>
    </row>
    <row r="38" spans="1:4" ht="25.5" x14ac:dyDescent="0.25">
      <c r="A38" s="125" t="s">
        <v>199</v>
      </c>
      <c r="B38" s="126" t="s">
        <v>200</v>
      </c>
      <c r="C38" s="127">
        <v>0</v>
      </c>
      <c r="D38" s="127">
        <v>0</v>
      </c>
    </row>
    <row r="39" spans="1:4" x14ac:dyDescent="0.25">
      <c r="A39" s="125" t="s">
        <v>201</v>
      </c>
      <c r="B39" s="126" t="s">
        <v>202</v>
      </c>
      <c r="C39" s="127">
        <v>77</v>
      </c>
      <c r="D39" s="127">
        <v>75</v>
      </c>
    </row>
    <row r="40" spans="1:4" x14ac:dyDescent="0.25">
      <c r="A40" s="128" t="s">
        <v>14</v>
      </c>
      <c r="B40" s="129" t="s">
        <v>15</v>
      </c>
      <c r="C40" s="130">
        <v>583</v>
      </c>
      <c r="D40" s="130">
        <v>527</v>
      </c>
    </row>
    <row r="41" spans="1:4" ht="25.5" x14ac:dyDescent="0.25">
      <c r="A41" s="125" t="s">
        <v>203</v>
      </c>
      <c r="B41" s="126" t="s">
        <v>204</v>
      </c>
      <c r="C41" s="127">
        <v>9561</v>
      </c>
      <c r="D41" s="127">
        <v>8710</v>
      </c>
    </row>
    <row r="42" spans="1:4" ht="25.5" x14ac:dyDescent="0.25">
      <c r="A42" s="125" t="s">
        <v>205</v>
      </c>
      <c r="B42" s="126" t="s">
        <v>206</v>
      </c>
      <c r="C42" s="127">
        <v>1807</v>
      </c>
      <c r="D42" s="127">
        <v>1753</v>
      </c>
    </row>
    <row r="43" spans="1:4" x14ac:dyDescent="0.25">
      <c r="A43" s="125" t="s">
        <v>207</v>
      </c>
      <c r="B43" s="126" t="s">
        <v>208</v>
      </c>
      <c r="C43" s="127">
        <v>1795</v>
      </c>
      <c r="D43" s="127">
        <v>1378</v>
      </c>
    </row>
    <row r="44" spans="1:4" ht="25.5" x14ac:dyDescent="0.25">
      <c r="A44" s="125" t="s">
        <v>209</v>
      </c>
      <c r="B44" s="126" t="s">
        <v>210</v>
      </c>
      <c r="C44" s="127">
        <v>1362</v>
      </c>
      <c r="D44" s="127">
        <v>1496</v>
      </c>
    </row>
    <row r="45" spans="1:4" ht="25.5" x14ac:dyDescent="0.25">
      <c r="A45" s="128" t="s">
        <v>16</v>
      </c>
      <c r="B45" s="129" t="s">
        <v>17</v>
      </c>
      <c r="C45" s="130">
        <v>14525</v>
      </c>
      <c r="D45" s="130">
        <v>13337</v>
      </c>
    </row>
    <row r="46" spans="1:4" x14ac:dyDescent="0.25">
      <c r="A46" s="125" t="s">
        <v>48</v>
      </c>
      <c r="B46" s="126" t="s">
        <v>49</v>
      </c>
      <c r="C46" s="127">
        <v>473</v>
      </c>
      <c r="D46" s="127">
        <v>399</v>
      </c>
    </row>
    <row r="47" spans="1:4" ht="25.5" x14ac:dyDescent="0.25">
      <c r="A47" s="125" t="s">
        <v>50</v>
      </c>
      <c r="B47" s="126" t="s">
        <v>51</v>
      </c>
      <c r="C47" s="127">
        <v>1639</v>
      </c>
      <c r="D47" s="127">
        <v>1536</v>
      </c>
    </row>
    <row r="48" spans="1:4" x14ac:dyDescent="0.25">
      <c r="A48" s="125" t="s">
        <v>52</v>
      </c>
      <c r="B48" s="126" t="s">
        <v>53</v>
      </c>
      <c r="C48" s="127">
        <v>1142</v>
      </c>
      <c r="D48" s="127">
        <v>1055</v>
      </c>
    </row>
    <row r="49" spans="1:4" x14ac:dyDescent="0.25">
      <c r="A49" s="125" t="s">
        <v>54</v>
      </c>
      <c r="B49" s="126" t="s">
        <v>55</v>
      </c>
      <c r="C49" s="127">
        <v>2676</v>
      </c>
      <c r="D49" s="127">
        <v>2331</v>
      </c>
    </row>
    <row r="50" spans="1:4" ht="25.5" x14ac:dyDescent="0.25">
      <c r="A50" s="125" t="s">
        <v>56</v>
      </c>
      <c r="B50" s="126" t="s">
        <v>57</v>
      </c>
      <c r="C50" s="127">
        <v>63</v>
      </c>
      <c r="D50" s="127">
        <v>44</v>
      </c>
    </row>
    <row r="51" spans="1:4" x14ac:dyDescent="0.25">
      <c r="A51" s="125" t="s">
        <v>58</v>
      </c>
      <c r="B51" s="126" t="s">
        <v>59</v>
      </c>
      <c r="C51" s="127">
        <v>8</v>
      </c>
      <c r="D51" s="127">
        <v>7</v>
      </c>
    </row>
    <row r="52" spans="1:4" x14ac:dyDescent="0.25">
      <c r="A52" s="125" t="s">
        <v>60</v>
      </c>
      <c r="B52" s="126" t="s">
        <v>61</v>
      </c>
      <c r="C52" s="127">
        <v>0</v>
      </c>
      <c r="D52" s="127">
        <v>0</v>
      </c>
    </row>
    <row r="53" spans="1:4" x14ac:dyDescent="0.25">
      <c r="A53" s="125" t="s">
        <v>62</v>
      </c>
      <c r="B53" s="126" t="s">
        <v>63</v>
      </c>
      <c r="C53" s="127">
        <v>1</v>
      </c>
      <c r="D53" s="127">
        <v>0</v>
      </c>
    </row>
    <row r="54" spans="1:4" x14ac:dyDescent="0.25">
      <c r="A54" s="125" t="s">
        <v>64</v>
      </c>
      <c r="B54" s="126" t="s">
        <v>65</v>
      </c>
      <c r="C54" s="127">
        <v>25</v>
      </c>
      <c r="D54" s="127">
        <v>17</v>
      </c>
    </row>
    <row r="55" spans="1:4" x14ac:dyDescent="0.25">
      <c r="A55" s="125" t="s">
        <v>66</v>
      </c>
      <c r="B55" s="126" t="s">
        <v>67</v>
      </c>
      <c r="C55" s="127">
        <v>1</v>
      </c>
      <c r="D55" s="127">
        <v>1</v>
      </c>
    </row>
    <row r="56" spans="1:4" x14ac:dyDescent="0.25">
      <c r="A56" s="125" t="s">
        <v>68</v>
      </c>
      <c r="B56" s="126" t="s">
        <v>69</v>
      </c>
      <c r="C56" s="127">
        <v>293</v>
      </c>
      <c r="D56" s="127">
        <v>572</v>
      </c>
    </row>
    <row r="57" spans="1:4" x14ac:dyDescent="0.25">
      <c r="A57" s="125" t="s">
        <v>70</v>
      </c>
      <c r="B57" s="126" t="s">
        <v>71</v>
      </c>
      <c r="C57" s="127">
        <v>48</v>
      </c>
      <c r="D57" s="127">
        <v>45</v>
      </c>
    </row>
    <row r="58" spans="1:4" x14ac:dyDescent="0.25">
      <c r="A58" s="125" t="s">
        <v>72</v>
      </c>
      <c r="B58" s="126" t="s">
        <v>211</v>
      </c>
      <c r="C58" s="127">
        <v>7092</v>
      </c>
      <c r="D58" s="127">
        <v>6972</v>
      </c>
    </row>
    <row r="59" spans="1:4" ht="25.5" x14ac:dyDescent="0.25">
      <c r="A59" s="128" t="s">
        <v>18</v>
      </c>
      <c r="B59" s="129" t="s">
        <v>212</v>
      </c>
      <c r="C59" s="130">
        <v>13461</v>
      </c>
      <c r="D59" s="130">
        <v>12979</v>
      </c>
    </row>
    <row r="60" spans="1:4" ht="63.75" x14ac:dyDescent="0.25">
      <c r="A60" s="125" t="s">
        <v>213</v>
      </c>
      <c r="B60" s="126" t="s">
        <v>214</v>
      </c>
      <c r="C60" s="127">
        <v>578606</v>
      </c>
      <c r="D60" s="127">
        <v>586976</v>
      </c>
    </row>
    <row r="61" spans="1:4" ht="51" x14ac:dyDescent="0.25">
      <c r="A61" s="125" t="s">
        <v>215</v>
      </c>
      <c r="B61" s="126" t="s">
        <v>216</v>
      </c>
      <c r="C61" s="127">
        <v>17</v>
      </c>
      <c r="D61" s="127">
        <v>132</v>
      </c>
    </row>
    <row r="62" spans="1:4" ht="38.25" x14ac:dyDescent="0.25">
      <c r="A62" s="125" t="s">
        <v>217</v>
      </c>
      <c r="B62" s="126" t="s">
        <v>218</v>
      </c>
      <c r="C62" s="127">
        <v>1097</v>
      </c>
      <c r="D62" s="127">
        <v>1065</v>
      </c>
    </row>
    <row r="63" spans="1:4" ht="25.5" x14ac:dyDescent="0.25">
      <c r="A63" s="125" t="s">
        <v>219</v>
      </c>
      <c r="B63" s="126" t="s">
        <v>220</v>
      </c>
      <c r="C63" s="127">
        <v>307</v>
      </c>
      <c r="D63" s="127">
        <v>0</v>
      </c>
    </row>
    <row r="64" spans="1:4" ht="25.5" x14ac:dyDescent="0.25">
      <c r="A64" s="128" t="s">
        <v>20</v>
      </c>
      <c r="B64" s="129" t="s">
        <v>221</v>
      </c>
      <c r="C64" s="130">
        <v>580027</v>
      </c>
      <c r="D64" s="130">
        <v>588173</v>
      </c>
    </row>
    <row r="65" spans="1:4" ht="51" x14ac:dyDescent="0.25">
      <c r="A65" s="125" t="s">
        <v>222</v>
      </c>
      <c r="B65" s="126" t="s">
        <v>223</v>
      </c>
      <c r="C65" s="127">
        <v>68</v>
      </c>
      <c r="D65" s="127">
        <v>71</v>
      </c>
    </row>
    <row r="66" spans="1:4" ht="51" x14ac:dyDescent="0.25">
      <c r="A66" s="125" t="s">
        <v>224</v>
      </c>
      <c r="B66" s="126" t="s">
        <v>225</v>
      </c>
      <c r="C66" s="127">
        <v>0</v>
      </c>
      <c r="D66" s="127">
        <v>0</v>
      </c>
    </row>
    <row r="67" spans="1:4" ht="38.25" x14ac:dyDescent="0.25">
      <c r="A67" s="125" t="s">
        <v>226</v>
      </c>
      <c r="B67" s="126" t="s">
        <v>227</v>
      </c>
      <c r="C67" s="127">
        <v>0</v>
      </c>
      <c r="D67" s="127">
        <v>0</v>
      </c>
    </row>
    <row r="68" spans="1:4" ht="25.5" x14ac:dyDescent="0.25">
      <c r="A68" s="125" t="s">
        <v>228</v>
      </c>
      <c r="B68" s="126" t="s">
        <v>229</v>
      </c>
      <c r="C68" s="127">
        <v>5</v>
      </c>
      <c r="D68" s="127">
        <v>6</v>
      </c>
    </row>
    <row r="69" spans="1:4" ht="25.5" x14ac:dyDescent="0.25">
      <c r="A69" s="128" t="s">
        <v>22</v>
      </c>
      <c r="B69" s="129" t="s">
        <v>230</v>
      </c>
      <c r="C69" s="130">
        <v>73</v>
      </c>
      <c r="D69" s="130">
        <v>77</v>
      </c>
    </row>
    <row r="70" spans="1:4" ht="51" x14ac:dyDescent="0.25">
      <c r="A70" s="125" t="s">
        <v>231</v>
      </c>
      <c r="B70" s="126" t="s">
        <v>232</v>
      </c>
      <c r="C70" s="127">
        <v>112</v>
      </c>
      <c r="D70" s="127">
        <v>112</v>
      </c>
    </row>
    <row r="71" spans="1:4" ht="63.75" x14ac:dyDescent="0.25">
      <c r="A71" s="125" t="s">
        <v>233</v>
      </c>
      <c r="B71" s="126" t="s">
        <v>234</v>
      </c>
      <c r="C71" s="127">
        <v>76</v>
      </c>
      <c r="D71" s="127">
        <v>71</v>
      </c>
    </row>
    <row r="72" spans="1:4" ht="25.5" x14ac:dyDescent="0.25">
      <c r="A72" s="125" t="s">
        <v>235</v>
      </c>
      <c r="B72" s="126" t="s">
        <v>236</v>
      </c>
      <c r="C72" s="127">
        <v>0</v>
      </c>
      <c r="D72" s="127">
        <v>0</v>
      </c>
    </row>
    <row r="73" spans="1:4" ht="38.25" x14ac:dyDescent="0.25">
      <c r="A73" s="125" t="s">
        <v>237</v>
      </c>
      <c r="B73" s="126" t="s">
        <v>238</v>
      </c>
      <c r="C73" s="127">
        <v>0</v>
      </c>
      <c r="D73" s="127">
        <v>0</v>
      </c>
    </row>
    <row r="74" spans="1:4" ht="25.5" x14ac:dyDescent="0.25">
      <c r="A74" s="125" t="s">
        <v>239</v>
      </c>
      <c r="B74" s="126" t="s">
        <v>240</v>
      </c>
      <c r="C74" s="127">
        <v>0</v>
      </c>
      <c r="D74" s="127">
        <v>0</v>
      </c>
    </row>
    <row r="75" spans="1:4" ht="25.5" x14ac:dyDescent="0.25">
      <c r="A75" s="128" t="s">
        <v>24</v>
      </c>
      <c r="B75" s="129" t="s">
        <v>241</v>
      </c>
      <c r="C75" s="130">
        <v>188</v>
      </c>
      <c r="D75" s="130">
        <v>183</v>
      </c>
    </row>
    <row r="76" spans="1:4" x14ac:dyDescent="0.25">
      <c r="A76" s="125" t="s">
        <v>242</v>
      </c>
      <c r="B76" s="126" t="s">
        <v>243</v>
      </c>
      <c r="C76" s="127">
        <v>4292</v>
      </c>
      <c r="D76" s="127">
        <v>1238</v>
      </c>
    </row>
    <row r="77" spans="1:4" ht="25.5" x14ac:dyDescent="0.25">
      <c r="A77" s="125" t="s">
        <v>244</v>
      </c>
      <c r="B77" s="126" t="s">
        <v>245</v>
      </c>
      <c r="C77" s="127">
        <v>161</v>
      </c>
      <c r="D77" s="127">
        <v>141</v>
      </c>
    </row>
    <row r="78" spans="1:4" ht="25.5" x14ac:dyDescent="0.25">
      <c r="A78" s="125" t="s">
        <v>246</v>
      </c>
      <c r="B78" s="126" t="s">
        <v>247</v>
      </c>
      <c r="C78" s="127">
        <v>0</v>
      </c>
      <c r="D78" s="127">
        <v>0</v>
      </c>
    </row>
    <row r="79" spans="1:4" ht="25.5" x14ac:dyDescent="0.25">
      <c r="A79" s="125" t="s">
        <v>248</v>
      </c>
      <c r="B79" s="126" t="s">
        <v>249</v>
      </c>
      <c r="C79" s="127">
        <v>0</v>
      </c>
      <c r="D79" s="127">
        <v>0</v>
      </c>
    </row>
    <row r="80" spans="1:4" ht="25.5" x14ac:dyDescent="0.25">
      <c r="A80" s="125" t="s">
        <v>250</v>
      </c>
      <c r="B80" s="126" t="s">
        <v>251</v>
      </c>
      <c r="C80" s="127">
        <v>0</v>
      </c>
      <c r="D80" s="127">
        <v>0</v>
      </c>
    </row>
    <row r="81" spans="1:4" ht="25.5" x14ac:dyDescent="0.25">
      <c r="A81" s="125" t="s">
        <v>252</v>
      </c>
      <c r="B81" s="126" t="s">
        <v>253</v>
      </c>
      <c r="C81" s="127">
        <v>85</v>
      </c>
      <c r="D81" s="127">
        <v>56</v>
      </c>
    </row>
    <row r="82" spans="1:4" x14ac:dyDescent="0.25">
      <c r="A82" s="125" t="s">
        <v>254</v>
      </c>
      <c r="B82" s="126" t="s">
        <v>255</v>
      </c>
      <c r="C82" s="127">
        <v>35</v>
      </c>
      <c r="D82" s="127">
        <v>57</v>
      </c>
    </row>
    <row r="83" spans="1:4" x14ac:dyDescent="0.25">
      <c r="A83" s="125" t="s">
        <v>256</v>
      </c>
      <c r="B83" s="126" t="s">
        <v>257</v>
      </c>
      <c r="C83" s="127">
        <v>352</v>
      </c>
      <c r="D83" s="127">
        <v>321</v>
      </c>
    </row>
    <row r="84" spans="1:4" x14ac:dyDescent="0.25">
      <c r="A84" s="125" t="s">
        <v>258</v>
      </c>
      <c r="B84" s="126" t="s">
        <v>259</v>
      </c>
      <c r="C84" s="127">
        <v>48</v>
      </c>
      <c r="D84" s="127">
        <v>42</v>
      </c>
    </row>
    <row r="85" spans="1:4" ht="25.5" x14ac:dyDescent="0.25">
      <c r="A85" s="125" t="s">
        <v>260</v>
      </c>
      <c r="B85" s="126" t="s">
        <v>261</v>
      </c>
      <c r="C85" s="127">
        <v>16</v>
      </c>
      <c r="D85" s="127">
        <v>17</v>
      </c>
    </row>
    <row r="86" spans="1:4" x14ac:dyDescent="0.25">
      <c r="A86" s="125" t="s">
        <v>262</v>
      </c>
      <c r="B86" s="126" t="s">
        <v>263</v>
      </c>
      <c r="C86" s="127">
        <v>78</v>
      </c>
      <c r="D86" s="127">
        <v>85</v>
      </c>
    </row>
    <row r="87" spans="1:4" ht="25.5" x14ac:dyDescent="0.25">
      <c r="A87" s="125" t="s">
        <v>264</v>
      </c>
      <c r="B87" s="126" t="s">
        <v>265</v>
      </c>
      <c r="C87" s="127">
        <v>10</v>
      </c>
      <c r="D87" s="127">
        <v>7</v>
      </c>
    </row>
    <row r="88" spans="1:4" ht="25.5" x14ac:dyDescent="0.25">
      <c r="A88" s="125" t="s">
        <v>266</v>
      </c>
      <c r="B88" s="126" t="s">
        <v>267</v>
      </c>
      <c r="C88" s="127">
        <v>0</v>
      </c>
      <c r="D88" s="127">
        <v>0</v>
      </c>
    </row>
    <row r="89" spans="1:4" ht="25.5" x14ac:dyDescent="0.25">
      <c r="A89" s="125" t="s">
        <v>268</v>
      </c>
      <c r="B89" s="126" t="s">
        <v>269</v>
      </c>
      <c r="C89" s="127">
        <v>0</v>
      </c>
      <c r="D89" s="127">
        <v>0</v>
      </c>
    </row>
    <row r="90" spans="1:4" ht="25.5" x14ac:dyDescent="0.25">
      <c r="A90" s="125" t="s">
        <v>270</v>
      </c>
      <c r="B90" s="126" t="s">
        <v>271</v>
      </c>
      <c r="C90" s="127">
        <v>0</v>
      </c>
      <c r="D90" s="127">
        <v>0</v>
      </c>
    </row>
    <row r="91" spans="1:4" ht="25.5" x14ac:dyDescent="0.25">
      <c r="A91" s="125" t="s">
        <v>272</v>
      </c>
      <c r="B91" s="126" t="s">
        <v>273</v>
      </c>
      <c r="C91" s="127">
        <v>16</v>
      </c>
      <c r="D91" s="127">
        <v>4</v>
      </c>
    </row>
    <row r="92" spans="1:4" ht="25.5" x14ac:dyDescent="0.25">
      <c r="A92" s="125" t="s">
        <v>274</v>
      </c>
      <c r="B92" s="126" t="s">
        <v>275</v>
      </c>
      <c r="C92" s="127">
        <v>0</v>
      </c>
      <c r="D92" s="127">
        <v>0</v>
      </c>
    </row>
    <row r="93" spans="1:4" ht="25.5" x14ac:dyDescent="0.25">
      <c r="A93" s="125" t="s">
        <v>276</v>
      </c>
      <c r="B93" s="126" t="s">
        <v>277</v>
      </c>
      <c r="C93" s="127">
        <v>8</v>
      </c>
      <c r="D93" s="127">
        <v>3</v>
      </c>
    </row>
    <row r="94" spans="1:4" ht="38.25" x14ac:dyDescent="0.25">
      <c r="A94" s="125" t="s">
        <v>278</v>
      </c>
      <c r="B94" s="126" t="s">
        <v>279</v>
      </c>
      <c r="C94" s="127">
        <v>1</v>
      </c>
      <c r="D94" s="127">
        <v>1</v>
      </c>
    </row>
    <row r="95" spans="1:4" ht="25.5" x14ac:dyDescent="0.25">
      <c r="A95" s="125" t="s">
        <v>280</v>
      </c>
      <c r="B95" s="126" t="s">
        <v>281</v>
      </c>
      <c r="C95" s="127">
        <v>8</v>
      </c>
      <c r="D95" s="127">
        <v>13</v>
      </c>
    </row>
    <row r="96" spans="1:4" ht="25.5" x14ac:dyDescent="0.25">
      <c r="A96" s="125" t="s">
        <v>282</v>
      </c>
      <c r="B96" s="126" t="s">
        <v>283</v>
      </c>
      <c r="C96" s="127">
        <v>566</v>
      </c>
      <c r="D96" s="127">
        <v>639</v>
      </c>
    </row>
    <row r="97" spans="1:4" ht="25.5" x14ac:dyDescent="0.25">
      <c r="A97" s="125" t="s">
        <v>284</v>
      </c>
      <c r="B97" s="126" t="s">
        <v>285</v>
      </c>
      <c r="C97" s="127">
        <v>201</v>
      </c>
      <c r="D97" s="127">
        <v>281</v>
      </c>
    </row>
    <row r="98" spans="1:4" ht="25.5" x14ac:dyDescent="0.25">
      <c r="A98" s="128" t="s">
        <v>26</v>
      </c>
      <c r="B98" s="129" t="s">
        <v>27</v>
      </c>
      <c r="C98" s="130">
        <v>5877</v>
      </c>
      <c r="D98" s="130">
        <v>2905</v>
      </c>
    </row>
    <row r="99" spans="1:4" ht="25.5" x14ac:dyDescent="0.25">
      <c r="A99" s="125" t="s">
        <v>286</v>
      </c>
      <c r="B99" s="126" t="s">
        <v>287</v>
      </c>
      <c r="C99" s="127">
        <v>15</v>
      </c>
      <c r="D99" s="127">
        <v>28</v>
      </c>
    </row>
    <row r="100" spans="1:4" ht="38.25" x14ac:dyDescent="0.25">
      <c r="A100" s="125" t="s">
        <v>288</v>
      </c>
      <c r="B100" s="126" t="s">
        <v>289</v>
      </c>
      <c r="C100" s="127">
        <v>6320</v>
      </c>
      <c r="D100" s="127">
        <v>0</v>
      </c>
    </row>
    <row r="101" spans="1:4" ht="38.25" x14ac:dyDescent="0.25">
      <c r="A101" s="125" t="s">
        <v>290</v>
      </c>
      <c r="B101" s="126" t="s">
        <v>291</v>
      </c>
      <c r="C101" s="127">
        <v>0</v>
      </c>
      <c r="D101" s="127">
        <v>0</v>
      </c>
    </row>
    <row r="102" spans="1:4" ht="25.5" x14ac:dyDescent="0.25">
      <c r="A102" s="125" t="s">
        <v>292</v>
      </c>
      <c r="B102" s="126" t="s">
        <v>293</v>
      </c>
      <c r="C102" s="127">
        <v>0</v>
      </c>
      <c r="D102" s="127">
        <v>0</v>
      </c>
    </row>
    <row r="103" spans="1:4" ht="25.5" x14ac:dyDescent="0.25">
      <c r="A103" s="125" t="s">
        <v>294</v>
      </c>
      <c r="B103" s="126" t="s">
        <v>295</v>
      </c>
      <c r="C103" s="127">
        <v>7</v>
      </c>
      <c r="D103" s="127">
        <v>2</v>
      </c>
    </row>
    <row r="104" spans="1:4" x14ac:dyDescent="0.25">
      <c r="A104" s="125" t="s">
        <v>296</v>
      </c>
      <c r="B104" s="126" t="s">
        <v>297</v>
      </c>
      <c r="C104" s="127">
        <v>3789</v>
      </c>
      <c r="D104" s="127">
        <v>4131</v>
      </c>
    </row>
    <row r="105" spans="1:4" x14ac:dyDescent="0.25">
      <c r="A105" s="128" t="s">
        <v>28</v>
      </c>
      <c r="B105" s="129" t="s">
        <v>29</v>
      </c>
      <c r="C105" s="130">
        <v>10131</v>
      </c>
      <c r="D105" s="130">
        <v>4161</v>
      </c>
    </row>
    <row r="106" spans="1:4" x14ac:dyDescent="0.25">
      <c r="A106" s="125" t="s">
        <v>298</v>
      </c>
      <c r="B106" s="126" t="s">
        <v>31</v>
      </c>
      <c r="C106" s="127">
        <v>37</v>
      </c>
      <c r="D106" s="127">
        <v>0</v>
      </c>
    </row>
    <row r="107" spans="1:4" x14ac:dyDescent="0.25">
      <c r="A107" s="125" t="s">
        <v>299</v>
      </c>
      <c r="B107" s="126" t="s">
        <v>300</v>
      </c>
      <c r="C107" s="127">
        <v>6</v>
      </c>
      <c r="D107" s="127">
        <v>6</v>
      </c>
    </row>
    <row r="108" spans="1:4" x14ac:dyDescent="0.25">
      <c r="A108" s="128" t="s">
        <v>30</v>
      </c>
      <c r="B108" s="129" t="s">
        <v>31</v>
      </c>
      <c r="C108" s="130">
        <v>43</v>
      </c>
      <c r="D108" s="130">
        <v>6</v>
      </c>
    </row>
    <row r="109" spans="1:4" ht="38.25" x14ac:dyDescent="0.25">
      <c r="A109" s="125" t="s">
        <v>301</v>
      </c>
      <c r="B109" s="126" t="s">
        <v>302</v>
      </c>
      <c r="C109" s="127">
        <v>48</v>
      </c>
      <c r="D109" s="127">
        <v>63</v>
      </c>
    </row>
    <row r="110" spans="1:4" ht="25.5" x14ac:dyDescent="0.25">
      <c r="A110" s="125" t="s">
        <v>303</v>
      </c>
      <c r="B110" s="126" t="s">
        <v>304</v>
      </c>
      <c r="C110" s="127">
        <v>9</v>
      </c>
      <c r="D110" s="127">
        <v>13</v>
      </c>
    </row>
    <row r="111" spans="1:4" ht="25.5" x14ac:dyDescent="0.25">
      <c r="A111" s="125" t="s">
        <v>305</v>
      </c>
      <c r="B111" s="126" t="s">
        <v>306</v>
      </c>
      <c r="C111" s="127">
        <v>0</v>
      </c>
      <c r="D111" s="127">
        <v>0</v>
      </c>
    </row>
    <row r="112" spans="1:4" ht="25.5" x14ac:dyDescent="0.25">
      <c r="A112" s="125" t="s">
        <v>307</v>
      </c>
      <c r="B112" s="126" t="s">
        <v>308</v>
      </c>
      <c r="C112" s="127">
        <v>0</v>
      </c>
      <c r="D112" s="127">
        <v>0</v>
      </c>
    </row>
    <row r="113" spans="1:4" ht="51" x14ac:dyDescent="0.25">
      <c r="A113" s="125" t="s">
        <v>309</v>
      </c>
      <c r="B113" s="126" t="s">
        <v>310</v>
      </c>
      <c r="C113" s="127">
        <v>36</v>
      </c>
      <c r="D113" s="127">
        <v>50</v>
      </c>
    </row>
    <row r="114" spans="1:4" ht="25.5" x14ac:dyDescent="0.25">
      <c r="A114" s="125" t="s">
        <v>311</v>
      </c>
      <c r="B114" s="126" t="s">
        <v>312</v>
      </c>
      <c r="C114" s="127">
        <v>55</v>
      </c>
      <c r="D114" s="127">
        <v>19</v>
      </c>
    </row>
    <row r="115" spans="1:4" ht="25.5" x14ac:dyDescent="0.25">
      <c r="A115" s="125" t="s">
        <v>313</v>
      </c>
      <c r="B115" s="126" t="s">
        <v>314</v>
      </c>
      <c r="C115" s="127">
        <v>0</v>
      </c>
      <c r="D115" s="127">
        <v>0</v>
      </c>
    </row>
    <row r="116" spans="1:4" ht="25.5" x14ac:dyDescent="0.25">
      <c r="A116" s="125" t="s">
        <v>315</v>
      </c>
      <c r="B116" s="126" t="s">
        <v>316</v>
      </c>
      <c r="C116" s="127">
        <v>18163</v>
      </c>
      <c r="D116" s="127">
        <v>23291</v>
      </c>
    </row>
    <row r="117" spans="1:4" ht="25.5" x14ac:dyDescent="0.25">
      <c r="A117" s="128" t="s">
        <v>32</v>
      </c>
      <c r="B117" s="129" t="s">
        <v>33</v>
      </c>
      <c r="C117" s="130">
        <v>18311</v>
      </c>
      <c r="D117" s="130">
        <v>23436</v>
      </c>
    </row>
    <row r="118" spans="1:4" ht="25.5" x14ac:dyDescent="0.25">
      <c r="A118" s="125" t="s">
        <v>317</v>
      </c>
      <c r="B118" s="126" t="s">
        <v>318</v>
      </c>
      <c r="C118" s="127">
        <v>9379</v>
      </c>
      <c r="D118" s="127">
        <v>42255</v>
      </c>
    </row>
    <row r="119" spans="1:4" ht="25.5" x14ac:dyDescent="0.25">
      <c r="A119" s="125" t="s">
        <v>319</v>
      </c>
      <c r="B119" s="126" t="s">
        <v>320</v>
      </c>
      <c r="C119" s="127">
        <v>0</v>
      </c>
      <c r="D119" s="127">
        <v>0</v>
      </c>
    </row>
    <row r="120" spans="1:4" x14ac:dyDescent="0.25">
      <c r="A120" s="128" t="s">
        <v>34</v>
      </c>
      <c r="B120" s="129" t="s">
        <v>35</v>
      </c>
      <c r="C120" s="130">
        <v>9379</v>
      </c>
      <c r="D120" s="130">
        <v>42255</v>
      </c>
    </row>
    <row r="121" spans="1:4" ht="25.5" x14ac:dyDescent="0.25">
      <c r="A121" s="125" t="s">
        <v>321</v>
      </c>
      <c r="B121" s="126" t="s">
        <v>322</v>
      </c>
      <c r="C121" s="127">
        <v>114916</v>
      </c>
      <c r="D121" s="127">
        <v>126832</v>
      </c>
    </row>
    <row r="122" spans="1:4" x14ac:dyDescent="0.25">
      <c r="A122" s="125" t="s">
        <v>323</v>
      </c>
      <c r="B122" s="126" t="s">
        <v>324</v>
      </c>
      <c r="C122" s="127">
        <v>605</v>
      </c>
      <c r="D122" s="127">
        <v>1893</v>
      </c>
    </row>
    <row r="123" spans="1:4" x14ac:dyDescent="0.25">
      <c r="A123" s="128" t="s">
        <v>36</v>
      </c>
      <c r="B123" s="129" t="s">
        <v>37</v>
      </c>
      <c r="C123" s="130">
        <v>115521</v>
      </c>
      <c r="D123" s="130">
        <v>128725</v>
      </c>
    </row>
    <row r="124" spans="1:4" ht="25.5" x14ac:dyDescent="0.25">
      <c r="A124" s="131" t="s">
        <v>133</v>
      </c>
      <c r="B124" s="132" t="s">
        <v>325</v>
      </c>
      <c r="C124" s="133">
        <v>1458315</v>
      </c>
      <c r="D124" s="133">
        <v>1501992</v>
      </c>
    </row>
    <row r="125" spans="1:4" x14ac:dyDescent="0.25">
      <c r="A125" s="125" t="s">
        <v>326</v>
      </c>
      <c r="B125" s="126" t="s">
        <v>327</v>
      </c>
      <c r="C125" s="127">
        <v>348</v>
      </c>
      <c r="D125" s="127">
        <v>302</v>
      </c>
    </row>
    <row r="126" spans="1:4" ht="25.5" x14ac:dyDescent="0.25">
      <c r="A126" s="125" t="s">
        <v>328</v>
      </c>
      <c r="B126" s="126" t="s">
        <v>329</v>
      </c>
      <c r="C126" s="127">
        <v>2962</v>
      </c>
      <c r="D126" s="127">
        <v>3159</v>
      </c>
    </row>
    <row r="127" spans="1:4" ht="25.5" x14ac:dyDescent="0.25">
      <c r="A127" s="125" t="s">
        <v>330</v>
      </c>
      <c r="B127" s="126" t="s">
        <v>331</v>
      </c>
      <c r="C127" s="127">
        <v>25745</v>
      </c>
      <c r="D127" s="127">
        <v>25810</v>
      </c>
    </row>
    <row r="128" spans="1:4" x14ac:dyDescent="0.25">
      <c r="A128" s="125" t="s">
        <v>332</v>
      </c>
      <c r="B128" s="126" t="s">
        <v>333</v>
      </c>
      <c r="C128" s="127">
        <v>53</v>
      </c>
      <c r="D128" s="127">
        <v>58</v>
      </c>
    </row>
    <row r="129" spans="1:4" x14ac:dyDescent="0.25">
      <c r="A129" s="125" t="s">
        <v>334</v>
      </c>
      <c r="B129" s="126" t="s">
        <v>335</v>
      </c>
      <c r="C129" s="127">
        <v>0</v>
      </c>
      <c r="D129" s="127">
        <v>0</v>
      </c>
    </row>
    <row r="130" spans="1:4" x14ac:dyDescent="0.25">
      <c r="A130" s="125" t="s">
        <v>336</v>
      </c>
      <c r="B130" s="126" t="s">
        <v>337</v>
      </c>
      <c r="C130" s="127">
        <v>0</v>
      </c>
      <c r="D130" s="127">
        <v>0</v>
      </c>
    </row>
    <row r="131" spans="1:4" x14ac:dyDescent="0.25">
      <c r="A131" s="128" t="s">
        <v>38</v>
      </c>
      <c r="B131" s="129" t="s">
        <v>338</v>
      </c>
      <c r="C131" s="130">
        <v>29108</v>
      </c>
      <c r="D131" s="130">
        <v>29329</v>
      </c>
    </row>
    <row r="132" spans="1:4" x14ac:dyDescent="0.25">
      <c r="A132" s="125" t="s">
        <v>339</v>
      </c>
      <c r="B132" s="126" t="s">
        <v>340</v>
      </c>
      <c r="C132" s="127">
        <v>3</v>
      </c>
      <c r="D132" s="127">
        <v>3</v>
      </c>
    </row>
    <row r="133" spans="1:4" ht="25.5" x14ac:dyDescent="0.25">
      <c r="A133" s="125" t="s">
        <v>341</v>
      </c>
      <c r="B133" s="126" t="s">
        <v>342</v>
      </c>
      <c r="C133" s="127">
        <v>17</v>
      </c>
      <c r="D133" s="127">
        <v>16</v>
      </c>
    </row>
    <row r="134" spans="1:4" x14ac:dyDescent="0.25">
      <c r="A134" s="125" t="s">
        <v>343</v>
      </c>
      <c r="B134" s="126" t="s">
        <v>344</v>
      </c>
      <c r="C134" s="127">
        <v>0</v>
      </c>
      <c r="D134" s="127">
        <v>0</v>
      </c>
    </row>
    <row r="135" spans="1:4" x14ac:dyDescent="0.25">
      <c r="A135" s="128" t="s">
        <v>40</v>
      </c>
      <c r="B135" s="129" t="s">
        <v>345</v>
      </c>
      <c r="C135" s="130">
        <v>20</v>
      </c>
      <c r="D135" s="130">
        <v>19</v>
      </c>
    </row>
    <row r="136" spans="1:4" ht="25.5" x14ac:dyDescent="0.25">
      <c r="A136" s="125" t="s">
        <v>346</v>
      </c>
      <c r="B136" s="126" t="s">
        <v>347</v>
      </c>
      <c r="C136" s="127">
        <v>45594</v>
      </c>
      <c r="D136" s="127">
        <v>45858</v>
      </c>
    </row>
    <row r="137" spans="1:4" ht="25.5" x14ac:dyDescent="0.25">
      <c r="A137" s="125" t="s">
        <v>348</v>
      </c>
      <c r="B137" s="126" t="s">
        <v>349</v>
      </c>
      <c r="C137" s="127">
        <v>1389</v>
      </c>
      <c r="D137" s="127">
        <v>1431</v>
      </c>
    </row>
    <row r="138" spans="1:4" ht="25.5" x14ac:dyDescent="0.25">
      <c r="A138" s="125" t="s">
        <v>350</v>
      </c>
      <c r="B138" s="126" t="s">
        <v>351</v>
      </c>
      <c r="C138" s="127">
        <v>2565</v>
      </c>
      <c r="D138" s="127">
        <v>2920</v>
      </c>
    </row>
    <row r="139" spans="1:4" ht="25.5" x14ac:dyDescent="0.25">
      <c r="A139" s="128" t="s">
        <v>42</v>
      </c>
      <c r="B139" s="129" t="s">
        <v>352</v>
      </c>
      <c r="C139" s="130">
        <v>49548</v>
      </c>
      <c r="D139" s="130">
        <v>50209</v>
      </c>
    </row>
    <row r="140" spans="1:4" x14ac:dyDescent="0.25">
      <c r="A140" s="128" t="s">
        <v>353</v>
      </c>
      <c r="B140" s="129" t="s">
        <v>354</v>
      </c>
      <c r="C140" s="130">
        <v>0</v>
      </c>
      <c r="D140" s="130">
        <v>0</v>
      </c>
    </row>
    <row r="141" spans="1:4" ht="38.25" x14ac:dyDescent="0.25">
      <c r="A141" s="125" t="s">
        <v>355</v>
      </c>
      <c r="B141" s="126" t="s">
        <v>356</v>
      </c>
      <c r="C141" s="127">
        <v>0</v>
      </c>
      <c r="D141" s="127">
        <v>0</v>
      </c>
    </row>
    <row r="142" spans="1:4" ht="38.25" x14ac:dyDescent="0.25">
      <c r="A142" s="125" t="s">
        <v>357</v>
      </c>
      <c r="B142" s="126" t="s">
        <v>358</v>
      </c>
      <c r="C142" s="127">
        <v>0</v>
      </c>
      <c r="D142" s="127">
        <v>0</v>
      </c>
    </row>
    <row r="143" spans="1:4" ht="51" x14ac:dyDescent="0.25">
      <c r="A143" s="125" t="s">
        <v>359</v>
      </c>
      <c r="B143" s="126" t="s">
        <v>360</v>
      </c>
      <c r="C143" s="127">
        <v>0</v>
      </c>
      <c r="D143" s="127">
        <v>0</v>
      </c>
    </row>
    <row r="144" spans="1:4" ht="38.25" x14ac:dyDescent="0.25">
      <c r="A144" s="125" t="s">
        <v>361</v>
      </c>
      <c r="B144" s="126" t="s">
        <v>362</v>
      </c>
      <c r="C144" s="127">
        <v>0</v>
      </c>
      <c r="D144" s="127">
        <v>0</v>
      </c>
    </row>
    <row r="145" spans="1:4" ht="38.25" x14ac:dyDescent="0.25">
      <c r="A145" s="125" t="s">
        <v>363</v>
      </c>
      <c r="B145" s="126" t="s">
        <v>364</v>
      </c>
      <c r="C145" s="127">
        <v>0</v>
      </c>
      <c r="D145" s="127">
        <v>0</v>
      </c>
    </row>
    <row r="146" spans="1:4" ht="25.5" x14ac:dyDescent="0.25">
      <c r="A146" s="128" t="s">
        <v>365</v>
      </c>
      <c r="B146" s="129" t="s">
        <v>366</v>
      </c>
      <c r="C146" s="130">
        <v>0</v>
      </c>
      <c r="D146" s="130">
        <v>0</v>
      </c>
    </row>
    <row r="147" spans="1:4" x14ac:dyDescent="0.25">
      <c r="A147" s="128" t="s">
        <v>367</v>
      </c>
      <c r="B147" s="129" t="s">
        <v>368</v>
      </c>
      <c r="C147" s="130">
        <v>0</v>
      </c>
      <c r="D147" s="130">
        <v>0</v>
      </c>
    </row>
    <row r="148" spans="1:4" x14ac:dyDescent="0.25">
      <c r="A148" s="128" t="s">
        <v>369</v>
      </c>
      <c r="B148" s="129" t="s">
        <v>370</v>
      </c>
      <c r="C148" s="130">
        <v>0</v>
      </c>
      <c r="D148" s="130">
        <v>0</v>
      </c>
    </row>
    <row r="149" spans="1:4" ht="25.5" x14ac:dyDescent="0.25">
      <c r="A149" s="128" t="s">
        <v>371</v>
      </c>
      <c r="B149" s="129" t="s">
        <v>372</v>
      </c>
      <c r="C149" s="130">
        <v>0</v>
      </c>
      <c r="D149" s="130">
        <v>0</v>
      </c>
    </row>
    <row r="150" spans="1:4" x14ac:dyDescent="0.25">
      <c r="A150" s="131" t="s">
        <v>133</v>
      </c>
      <c r="B150" s="132" t="s">
        <v>373</v>
      </c>
      <c r="C150" s="133">
        <v>78676</v>
      </c>
      <c r="D150" s="133">
        <v>79557</v>
      </c>
    </row>
    <row r="151" spans="1:4" x14ac:dyDescent="0.25">
      <c r="A151" s="131" t="s">
        <v>133</v>
      </c>
      <c r="B151" s="132" t="s">
        <v>374</v>
      </c>
      <c r="C151" s="133">
        <v>1536991</v>
      </c>
      <c r="D151" s="133">
        <v>1581549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НАСЛОВНА</vt:lpstr>
      <vt:lpstr>1. Власничка структура</vt:lpstr>
      <vt:lpstr>2. Бр. запослених по  друштвима</vt:lpstr>
      <vt:lpstr>3. Премија по врстама</vt:lpstr>
      <vt:lpstr>3.1. Премија по врстама ризика</vt:lpstr>
      <vt:lpstr>3.2. Премија врста осиг.09</vt:lpstr>
      <vt:lpstr>3.3. Премија по друштвима</vt:lpstr>
      <vt:lpstr>3.4. Број осигурања</vt:lpstr>
      <vt:lpstr>3.5. Број осигурања по врстама </vt:lpstr>
      <vt:lpstr>3.6. Канали продаје</vt:lpstr>
      <vt:lpstr>4.Пријављене и ријешене штете</vt:lpstr>
      <vt:lpstr>4.1. Исплаћене штете врсте</vt:lpstr>
      <vt:lpstr>4.2. Штете по врстама ризика</vt:lpstr>
      <vt:lpstr>4.3. Штете врста осиг.09</vt:lpstr>
      <vt:lpstr>4.4. Исплаћене штете-друштва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2023-07-05T06:47:58Z</cp:lastPrinted>
  <dcterms:created xsi:type="dcterms:W3CDTF">2023-03-06T13:34:09Z</dcterms:created>
  <dcterms:modified xsi:type="dcterms:W3CDTF">2026-04-15T08:47:26Z</dcterms:modified>
</cp:coreProperties>
</file>