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imir.krajisnik\Desktop\Veljo\Statistika\"/>
    </mc:Choice>
  </mc:AlternateContent>
  <xr:revisionPtr revIDLastSave="0" documentId="13_ncr:1_{0AC2DD28-4183-4730-AA3A-B2593364B5C5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НАСЛОВНА" sheetId="1" r:id="rId1"/>
    <sheet name="1. Учесници на тржишту РС" sheetId="37" r:id="rId2"/>
    <sheet name="2. Структура запослених" sheetId="38" r:id="rId3"/>
    <sheet name="3. Концентрација тржишта" sheetId="26" r:id="rId4"/>
    <sheet name="4. Премија по врстама" sheetId="3" r:id="rId5"/>
    <sheet name="4.1. Премија по врстама ризика" sheetId="40" r:id="rId6"/>
    <sheet name="4.2.Премија врста осигур. 09" sheetId="13" r:id="rId7"/>
    <sheet name="4.3. Премија по друштвима" sheetId="33" r:id="rId8"/>
    <sheet name="4.4. Број осигурања" sheetId="2" r:id="rId9"/>
    <sheet name="4.5. Број осигурања по врстама " sheetId="41" r:id="rId10"/>
    <sheet name="4.6.Канали продаје" sheetId="39" r:id="rId11"/>
    <sheet name="5. Пријављене и ријешене штете" sheetId="20" r:id="rId12"/>
    <sheet name="5.1.Исплаћене штете врсте ос" sheetId="21" r:id="rId13"/>
    <sheet name="5.2. Штете по врстама ризика " sheetId="42" r:id="rId14"/>
    <sheet name="5.3. Штете врста осигур. 09" sheetId="17" r:id="rId15"/>
    <sheet name="5.4.Исплаћене штете друштва" sheetId="34" r:id="rId16"/>
  </sheets>
  <externalReferences>
    <externalReference r:id="rId17"/>
  </externalReferences>
  <definedNames>
    <definedName name="\p" localSheetId="3">#REF!</definedName>
    <definedName name="\p" localSheetId="4">#REF!</definedName>
    <definedName name="\p" localSheetId="6">#REF!</definedName>
    <definedName name="\p" localSheetId="10">#REF!</definedName>
    <definedName name="\p" localSheetId="11">#REF!</definedName>
    <definedName name="\p" localSheetId="12">#REF!</definedName>
    <definedName name="\p" localSheetId="14">#REF!</definedName>
    <definedName name="\p">#REF!</definedName>
    <definedName name="\z" localSheetId="3">#REF!</definedName>
    <definedName name="\z" localSheetId="4">#REF!</definedName>
    <definedName name="\z" localSheetId="6">#REF!</definedName>
    <definedName name="\z" localSheetId="11">#REF!</definedName>
    <definedName name="\z" localSheetId="12">#REF!</definedName>
    <definedName name="\z" localSheetId="14">#REF!</definedName>
    <definedName name="\z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11" hidden="1">#REF!</definedName>
    <definedName name="_Fill" localSheetId="12" hidden="1">#REF!</definedName>
    <definedName name="_Fill" localSheetId="14" hidden="1">#REF!</definedName>
    <definedName name="_Fill" hidden="1">#REF!</definedName>
    <definedName name="a" localSheetId="3">#REF!</definedName>
    <definedName name="a" localSheetId="4">#REF!</definedName>
    <definedName name="a" localSheetId="6">#REF!</definedName>
    <definedName name="a" localSheetId="11">#REF!</definedName>
    <definedName name="a" localSheetId="12">#REF!</definedName>
    <definedName name="a" localSheetId="14">#REF!</definedName>
    <definedName name="a">#REF!</definedName>
    <definedName name="aaaa" localSheetId="3">#REF!</definedName>
    <definedName name="aaaa" localSheetId="4">#REF!</definedName>
    <definedName name="aaaa" localSheetId="6">#REF!</definedName>
    <definedName name="aaaa" localSheetId="11">#REF!</definedName>
    <definedName name="aaaa" localSheetId="12">#REF!</definedName>
    <definedName name="aaaa" localSheetId="14">#REF!</definedName>
    <definedName name="aaaa">#REF!</definedName>
    <definedName name="datum_izrade">[1]Naslovni!$E$5</definedName>
    <definedName name="drustvo">[1]Naslovni!$B$5</definedName>
    <definedName name="period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34" l="1"/>
  <c r="L35" i="34"/>
  <c r="L33" i="34"/>
  <c r="K35" i="34"/>
  <c r="K36" i="34"/>
  <c r="K33" i="34"/>
  <c r="Z27" i="39" l="1"/>
  <c r="V27" i="39"/>
  <c r="R27" i="39"/>
  <c r="N27" i="39"/>
  <c r="J27" i="39"/>
  <c r="F27" i="39"/>
  <c r="Z26" i="39"/>
  <c r="V26" i="39"/>
  <c r="R26" i="39"/>
  <c r="N26" i="39"/>
  <c r="J26" i="39"/>
  <c r="F26" i="39"/>
  <c r="Z25" i="39"/>
  <c r="V25" i="39"/>
  <c r="R25" i="39"/>
  <c r="N25" i="39"/>
  <c r="J25" i="39"/>
  <c r="F25" i="39"/>
  <c r="Z24" i="39"/>
  <c r="V24" i="39"/>
  <c r="R24" i="39"/>
  <c r="N24" i="39"/>
  <c r="J24" i="39"/>
  <c r="F24" i="39"/>
  <c r="Z23" i="39"/>
  <c r="V23" i="39"/>
  <c r="R23" i="39"/>
  <c r="N23" i="39"/>
  <c r="J23" i="39"/>
  <c r="F23" i="39"/>
  <c r="Z22" i="39"/>
  <c r="N22" i="39"/>
  <c r="Z21" i="39"/>
  <c r="V21" i="39"/>
  <c r="R21" i="39"/>
  <c r="N21" i="39"/>
  <c r="J21" i="39"/>
  <c r="F21" i="39"/>
  <c r="Z20" i="39"/>
  <c r="V20" i="39"/>
  <c r="R20" i="39"/>
  <c r="N20" i="39"/>
  <c r="J20" i="39"/>
  <c r="F20" i="39"/>
  <c r="Z19" i="39"/>
  <c r="V19" i="39"/>
  <c r="R19" i="39"/>
  <c r="N19" i="39"/>
  <c r="J19" i="39"/>
  <c r="F19" i="39"/>
  <c r="Z18" i="39"/>
  <c r="V18" i="39"/>
  <c r="R18" i="39"/>
  <c r="N18" i="39"/>
  <c r="J18" i="39"/>
  <c r="F18" i="39"/>
  <c r="Z17" i="39"/>
  <c r="V17" i="39"/>
  <c r="R17" i="39"/>
  <c r="N17" i="39"/>
  <c r="J17" i="39"/>
  <c r="F17" i="39"/>
  <c r="Z16" i="39"/>
  <c r="V16" i="39"/>
  <c r="R16" i="39"/>
  <c r="N16" i="39"/>
  <c r="J16" i="39"/>
  <c r="F16" i="39"/>
  <c r="Z15" i="39"/>
  <c r="V15" i="39"/>
  <c r="R15" i="39"/>
  <c r="N15" i="39"/>
  <c r="J15" i="39"/>
  <c r="F15" i="39"/>
  <c r="Z14" i="39"/>
  <c r="V14" i="39"/>
  <c r="R14" i="39"/>
  <c r="N14" i="39"/>
  <c r="J14" i="39"/>
  <c r="F14" i="39"/>
  <c r="R13" i="39"/>
  <c r="N13" i="39"/>
  <c r="J13" i="39"/>
  <c r="Z12" i="39"/>
  <c r="V12" i="39"/>
  <c r="N12" i="39"/>
  <c r="J12" i="39"/>
  <c r="Z11" i="39"/>
  <c r="R11" i="39"/>
  <c r="N11" i="39"/>
  <c r="F11" i="39"/>
  <c r="Z10" i="39"/>
  <c r="V10" i="39"/>
  <c r="R10" i="39"/>
  <c r="N10" i="39"/>
  <c r="J10" i="39"/>
  <c r="F10" i="39"/>
  <c r="Z9" i="39"/>
  <c r="V9" i="39"/>
  <c r="R9" i="39"/>
  <c r="N9" i="39"/>
  <c r="J9" i="39"/>
  <c r="F9" i="39"/>
  <c r="Z8" i="39"/>
  <c r="V8" i="39"/>
  <c r="R8" i="39"/>
  <c r="N8" i="39"/>
  <c r="J8" i="39"/>
  <c r="F8" i="39"/>
  <c r="Z7" i="39"/>
  <c r="V7" i="39"/>
  <c r="R7" i="39"/>
  <c r="N7" i="39"/>
  <c r="J7" i="39"/>
  <c r="F7" i="39"/>
  <c r="V6" i="39"/>
  <c r="N6" i="39"/>
  <c r="J6" i="39"/>
  <c r="F6" i="39"/>
  <c r="Z5" i="39"/>
  <c r="V5" i="39"/>
  <c r="R5" i="39"/>
  <c r="N5" i="39"/>
  <c r="J5" i="39"/>
  <c r="F5" i="39"/>
  <c r="Z4" i="39"/>
  <c r="N4" i="39"/>
  <c r="F4" i="39"/>
  <c r="J36" i="34" l="1"/>
  <c r="I36" i="34"/>
  <c r="H36" i="34"/>
  <c r="G36" i="34"/>
  <c r="F36" i="34"/>
  <c r="E36" i="34"/>
  <c r="D36" i="34"/>
  <c r="C36" i="34"/>
  <c r="B36" i="34"/>
  <c r="J35" i="34"/>
  <c r="I35" i="34"/>
  <c r="H35" i="34"/>
  <c r="G35" i="34"/>
  <c r="F35" i="34"/>
  <c r="E35" i="34"/>
  <c r="D35" i="34"/>
  <c r="C35" i="34"/>
  <c r="B35" i="34"/>
  <c r="J33" i="34"/>
  <c r="I33" i="34"/>
  <c r="H33" i="34"/>
  <c r="G33" i="34"/>
  <c r="F33" i="34"/>
  <c r="E33" i="34"/>
  <c r="D33" i="34"/>
  <c r="C33" i="34"/>
  <c r="B33" i="34"/>
  <c r="I37" i="33" l="1"/>
  <c r="H37" i="33"/>
  <c r="G37" i="33"/>
  <c r="F37" i="33"/>
  <c r="E37" i="33"/>
  <c r="D37" i="33"/>
  <c r="C37" i="33"/>
  <c r="B37" i="33"/>
  <c r="J36" i="33"/>
  <c r="I36" i="33"/>
  <c r="H36" i="33"/>
  <c r="G36" i="33"/>
  <c r="F36" i="33"/>
  <c r="E36" i="33"/>
  <c r="D36" i="33"/>
  <c r="C36" i="33"/>
  <c r="B36" i="33"/>
  <c r="J34" i="33"/>
  <c r="I34" i="33"/>
  <c r="H34" i="33"/>
  <c r="G34" i="33"/>
  <c r="F34" i="33"/>
  <c r="E34" i="33"/>
  <c r="D34" i="33"/>
  <c r="C34" i="33"/>
  <c r="B34" i="33"/>
</calcChain>
</file>

<file path=xl/sharedStrings.xml><?xml version="1.0" encoding="utf-8"?>
<sst xmlns="http://schemas.openxmlformats.org/spreadsheetml/2006/main" count="1403" uniqueCount="419">
  <si>
    <t>АГЕНЦИЈА ЗА ОСИГУРАЊЕ РЕПУБЛИКЕ СРПСКЕ</t>
  </si>
  <si>
    <t>СТАТИСТИКА ТРЖИШТА ОСИГУРАЊА РЕПУБЛИКЕ СРПСКЕ</t>
  </si>
  <si>
    <t>Врсте осигурања</t>
  </si>
  <si>
    <t>01</t>
  </si>
  <si>
    <t>Осигурање незгоде</t>
  </si>
  <si>
    <t>02</t>
  </si>
  <si>
    <t>Здравствено осигурање</t>
  </si>
  <si>
    <t>03</t>
  </si>
  <si>
    <t>Осигурање возила која се крећу по копну осим шинских возила</t>
  </si>
  <si>
    <t>04</t>
  </si>
  <si>
    <t>Осигурање возила која се крећу по шинама</t>
  </si>
  <si>
    <t>05</t>
  </si>
  <si>
    <t>Осигурање ваздухоплова</t>
  </si>
  <si>
    <t>06</t>
  </si>
  <si>
    <t>Осигурање пловила</t>
  </si>
  <si>
    <t>07</t>
  </si>
  <si>
    <t>Осигурање робе у превозу</t>
  </si>
  <si>
    <t>08</t>
  </si>
  <si>
    <t>Осигурање имовине од пожара и природних сила</t>
  </si>
  <si>
    <t>09</t>
  </si>
  <si>
    <t>Осигурање осталих штета на имовини</t>
  </si>
  <si>
    <t>10</t>
  </si>
  <si>
    <t>Осигурање од одговорности за моторна возила</t>
  </si>
  <si>
    <t>11</t>
  </si>
  <si>
    <t>Осигурање од грађанске одговорности за ваздухоплове</t>
  </si>
  <si>
    <t>12</t>
  </si>
  <si>
    <t>Осигурање од опште одговорности за бродове</t>
  </si>
  <si>
    <t>13</t>
  </si>
  <si>
    <t>Осигурање од опште грађанске одговорности</t>
  </si>
  <si>
    <t>14</t>
  </si>
  <si>
    <t>Осигурање кредита</t>
  </si>
  <si>
    <t>15</t>
  </si>
  <si>
    <t>Осигурање гаранција</t>
  </si>
  <si>
    <t>16</t>
  </si>
  <si>
    <t>Осигурање од различитих финансијских губитака</t>
  </si>
  <si>
    <t>17</t>
  </si>
  <si>
    <t>Осигурање трошкова правне заштите</t>
  </si>
  <si>
    <t>18</t>
  </si>
  <si>
    <t>Осигурање помоћи</t>
  </si>
  <si>
    <t>19</t>
  </si>
  <si>
    <t>Животно осигурање</t>
  </si>
  <si>
    <t>20</t>
  </si>
  <si>
    <t>Ренте</t>
  </si>
  <si>
    <t>21</t>
  </si>
  <si>
    <t>Додатна осигурања уз осигурање живота</t>
  </si>
  <si>
    <t>22-27</t>
  </si>
  <si>
    <t>Друге врсте животних осигурања</t>
  </si>
  <si>
    <t>Шифра</t>
  </si>
  <si>
    <t>Тарифна група</t>
  </si>
  <si>
    <t>09.01</t>
  </si>
  <si>
    <t>Осигурање машина од лома</t>
  </si>
  <si>
    <t>09.02</t>
  </si>
  <si>
    <t>Осигурање од опасности провалне крађе и разбојништва</t>
  </si>
  <si>
    <t>09.03</t>
  </si>
  <si>
    <t>Осигурање стакла од лома</t>
  </si>
  <si>
    <t>09.04</t>
  </si>
  <si>
    <t>Осигурање ствари домаћинства</t>
  </si>
  <si>
    <t>09.05</t>
  </si>
  <si>
    <t>Осигурање грађевинских објеката у изградњи</t>
  </si>
  <si>
    <t>09.06</t>
  </si>
  <si>
    <t>Осигурање објеката у монтажи</t>
  </si>
  <si>
    <t>09.07</t>
  </si>
  <si>
    <t>Осигурање филмских предузећа</t>
  </si>
  <si>
    <t>09.08</t>
  </si>
  <si>
    <t>Осигурање ствари у рударским јамама</t>
  </si>
  <si>
    <t>09.09</t>
  </si>
  <si>
    <t>Осигурање информатичке опреме</t>
  </si>
  <si>
    <t>09.10</t>
  </si>
  <si>
    <t>Осигурање залиха у хладњачама</t>
  </si>
  <si>
    <t>09.11</t>
  </si>
  <si>
    <t>Осигурање усјева и плодова</t>
  </si>
  <si>
    <t>09.12</t>
  </si>
  <si>
    <t>Осигурање животиња</t>
  </si>
  <si>
    <t>09.99</t>
  </si>
  <si>
    <t>Сва остала осигурања</t>
  </si>
  <si>
    <t>до 5%</t>
  </si>
  <si>
    <t>преко 5-10%</t>
  </si>
  <si>
    <t>преко 10-15%</t>
  </si>
  <si>
    <t>преко 15%</t>
  </si>
  <si>
    <t xml:space="preserve">Укупно учешће </t>
  </si>
  <si>
    <t>Учешће</t>
  </si>
  <si>
    <t>Друштва за осигурање из Републике Српске</t>
  </si>
  <si>
    <t>Атос осигурање а.д.*</t>
  </si>
  <si>
    <t>Брчко-гас осигурање д.д.</t>
  </si>
  <si>
    <t>Дрина осигурање а.д.</t>
  </si>
  <si>
    <t>Дунав осигурање а.д.</t>
  </si>
  <si>
    <t>Еурос осигурање а.д.</t>
  </si>
  <si>
    <t>Grawe осигурање а.д.</t>
  </si>
  <si>
    <t>Крајина осигурање а.д.</t>
  </si>
  <si>
    <t>Микрофин осигурање а.д.</t>
  </si>
  <si>
    <t>Нешковић осигурање а.д.</t>
  </si>
  <si>
    <t>Осигурање Аура а.д.</t>
  </si>
  <si>
    <t>Осигурање Гарант д.д.</t>
  </si>
  <si>
    <t>Премиум осигурање а.д.</t>
  </si>
  <si>
    <t>САС - Супер П осигурање а.д</t>
  </si>
  <si>
    <t>Триглав осигурање а.д.</t>
  </si>
  <si>
    <t>Wiener осигурање а.д.</t>
  </si>
  <si>
    <t>НАПОМЕНЕ:</t>
  </si>
  <si>
    <t>Интерна (властита) продаја</t>
  </si>
  <si>
    <t>Филијале друштава за осигурање из ФБиХ</t>
  </si>
  <si>
    <t>Adriatic осигурање д.д.</t>
  </si>
  <si>
    <t>АСА осигурање д.д.</t>
  </si>
  <si>
    <t>Camelija осигурање д.д.</t>
  </si>
  <si>
    <t>Централ осигурање д.д.</t>
  </si>
  <si>
    <t>Croatia осигурање д.д.</t>
  </si>
  <si>
    <t>Еурохерц осигурање д.д.</t>
  </si>
  <si>
    <t>Grawe осигурање д.д.</t>
  </si>
  <si>
    <t>Сарајево осигурање д.д.</t>
  </si>
  <si>
    <t>Триглав осигурање д.д.</t>
  </si>
  <si>
    <t>Uniqa осигурање д.д.</t>
  </si>
  <si>
    <t>ВГТ осигурање д.д.**</t>
  </si>
  <si>
    <t>Vienna осигурање д.д.</t>
  </si>
  <si>
    <t>Зовко осигурање д.д.***</t>
  </si>
  <si>
    <t>Укупно филијале из ФБиХ</t>
  </si>
  <si>
    <t>Укупно друштва из Републике Српске</t>
  </si>
  <si>
    <t>Укупно друштва из РС</t>
  </si>
  <si>
    <t>1. Учесници на тржишту осигурања у Републици Српској</t>
  </si>
  <si>
    <t>3. Концентрација тржишта (peer групе)</t>
  </si>
  <si>
    <t>Учесници на тржишту осигурања РС</t>
  </si>
  <si>
    <t>1. Друштва за осигурање из РС</t>
  </si>
  <si>
    <t>2. Филијале друштава за осигурање из ФБиХ</t>
  </si>
  <si>
    <t>3. Заступници у осигурању - физичка лица</t>
  </si>
  <si>
    <t>4. Друштва за заступање у осигурању из РС</t>
  </si>
  <si>
    <t>5. Брокери у осигурању - физичка лица</t>
  </si>
  <si>
    <t>6. Овлашћени актуари</t>
  </si>
  <si>
    <t>ВСС</t>
  </si>
  <si>
    <t>МР, ДР</t>
  </si>
  <si>
    <t>НК, ПК, НС, КВ</t>
  </si>
  <si>
    <t>ССС, ВКВ, ВШС</t>
  </si>
  <si>
    <t>Обрачуната премија путем заступника</t>
  </si>
  <si>
    <t>Обрачуната премија путем брокера</t>
  </si>
  <si>
    <t>Укупно обрачуната премија</t>
  </si>
  <si>
    <t>Квалификација</t>
  </si>
  <si>
    <t>Број друштава</t>
  </si>
  <si>
    <t>Укупно тржиште Републике Српске</t>
  </si>
  <si>
    <t>Број осигурања</t>
  </si>
  <si>
    <t>Укупно</t>
  </si>
  <si>
    <t>Укупно неживотна осигурања</t>
  </si>
  <si>
    <t>Укупно животна осигурања</t>
  </si>
  <si>
    <t>Обрачуната премија (КМ)</t>
  </si>
  <si>
    <t>Исплаћене штете (КМ)</t>
  </si>
  <si>
    <t xml:space="preserve">5. Пријављене и ријешене штете по врстама осигурања </t>
  </si>
  <si>
    <t>* До 2016. године Бобар осигурање а.д, а од 2020. године припојено Grawe осигурању а.д.</t>
  </si>
  <si>
    <t>** Филијала пословала у Републици Српској до средине 2018. године</t>
  </si>
  <si>
    <t>*** Филијала пословала у Републици Српској до 2018. године</t>
  </si>
  <si>
    <t>Учесници на тржишту осигурања у Републици Српској</t>
  </si>
  <si>
    <t xml:space="preserve">Структура запослених на тржишту осигурања у Републици Српској </t>
  </si>
  <si>
    <t>Концентрација тржишта осигурања у Републици Српској (peer групе)</t>
  </si>
  <si>
    <t>Премија осигурања по врстама осигурања</t>
  </si>
  <si>
    <t xml:space="preserve">Премија осигурања по друштвима и филијалама </t>
  </si>
  <si>
    <t>Број осигурања по врстама осигурања</t>
  </si>
  <si>
    <t>Пријављене и ријешене штете по врстама осигурања</t>
  </si>
  <si>
    <t>Исплаћене штете по врстама осигурања</t>
  </si>
  <si>
    <t>Исплаћене штете по друштвима</t>
  </si>
  <si>
    <t>Премија у врсти осигурања 09 - осигурање осталих штета на имовини</t>
  </si>
  <si>
    <t>Исплаћене штете у врсти осигурања 09 - осигурање осталих штета на имовини</t>
  </si>
  <si>
    <t>2. Структура запослених на тржишту осигурања Републике Српске</t>
  </si>
  <si>
    <t xml:space="preserve">    3.1. Предузетничке радње</t>
  </si>
  <si>
    <t xml:space="preserve">    4.1. Филијале друштава за заступање из ФБиХ</t>
  </si>
  <si>
    <t xml:space="preserve">    5.1. Брокерска друштва у осигурању из РС</t>
  </si>
  <si>
    <t xml:space="preserve">    5.2. Филијале брокерских друштава из ФБиХ</t>
  </si>
  <si>
    <t>Премија по каналима продаје по врстама осигурања (КМ)</t>
  </si>
  <si>
    <t>Износ ријешених штета (КМ)</t>
  </si>
  <si>
    <t>Износ исплаћених штета (КМ)</t>
  </si>
  <si>
    <t>Број исплаћених штета</t>
  </si>
  <si>
    <t xml:space="preserve">Број пријављених штета </t>
  </si>
  <si>
    <t>Број ријешених штета</t>
  </si>
  <si>
    <t>Шифра осиг.</t>
  </si>
  <si>
    <t>Врста осигурања</t>
  </si>
  <si>
    <t>УКУПНО</t>
  </si>
  <si>
    <t>01.01</t>
  </si>
  <si>
    <t>Осигурање лица од посљедица незгоде при обављању редовног занимања и ван њега</t>
  </si>
  <si>
    <t>01.02</t>
  </si>
  <si>
    <t>Осигурање лица од посљедица незгоде у моторним возилима и при обављању посебних дјелатности</t>
  </si>
  <si>
    <t>01.03</t>
  </si>
  <si>
    <t>Осигурање ученика и студената од посљедица незгоде</t>
  </si>
  <si>
    <t>01.04</t>
  </si>
  <si>
    <t>Посебна осигурања омладине од посљедица незгоде</t>
  </si>
  <si>
    <t>01.05</t>
  </si>
  <si>
    <t>Осигурање гостију, посјетилаца приредби, излетника и туриста од посљедица незгоде</t>
  </si>
  <si>
    <t>01.06</t>
  </si>
  <si>
    <t>Осигурање потрошача, претплатника и сл. од посљедица незгоде</t>
  </si>
  <si>
    <t>01.07</t>
  </si>
  <si>
    <t>Друга посебна осигурања од посљедица незгоде</t>
  </si>
  <si>
    <t>01.08</t>
  </si>
  <si>
    <t>Обавезно осигурање путника у јавном превозу од посљедица незгоде</t>
  </si>
  <si>
    <t>01.99</t>
  </si>
  <si>
    <t>Остала осигурања од посљедица незгоде</t>
  </si>
  <si>
    <t>02.01</t>
  </si>
  <si>
    <t>Допунско здравствено осигурање</t>
  </si>
  <si>
    <t>02.02</t>
  </si>
  <si>
    <t>Путно здравствено осигурање</t>
  </si>
  <si>
    <t>02.03</t>
  </si>
  <si>
    <t>Приватно здравствено осигурање</t>
  </si>
  <si>
    <t>02.99</t>
  </si>
  <si>
    <t>Остала добровољна здравствена осигурања</t>
  </si>
  <si>
    <t>03.01</t>
  </si>
  <si>
    <t>Каско осигурање моторних возила, на сопствени погон</t>
  </si>
  <si>
    <t>03.02</t>
  </si>
  <si>
    <t>Каско осигурање возила без сопственог погона</t>
  </si>
  <si>
    <t>03.99</t>
  </si>
  <si>
    <t>Остала каско осигурања возила која се крећу по копну, осим возила која се крећу по шинама</t>
  </si>
  <si>
    <t>Осигурање возила која се крећу по копну, осим возила која се крећу по шинама</t>
  </si>
  <si>
    <t>04.01</t>
  </si>
  <si>
    <t>Каско осигурање шинских возила</t>
  </si>
  <si>
    <t>04.99</t>
  </si>
  <si>
    <t>Остала каско осигурања шинских возила</t>
  </si>
  <si>
    <t>05.01</t>
  </si>
  <si>
    <t>Каско осигурање ваздухоплова</t>
  </si>
  <si>
    <t>05.99</t>
  </si>
  <si>
    <t>Остала каско осигурања ваздухоплова</t>
  </si>
  <si>
    <t>06.01</t>
  </si>
  <si>
    <t>Каско осигурање пловила у ријечној и каналској пловидби</t>
  </si>
  <si>
    <t>06.02</t>
  </si>
  <si>
    <t>Каско осигурање пловила у језерској пловидби</t>
  </si>
  <si>
    <t>06.03</t>
  </si>
  <si>
    <t>Каско осигурање пловила у морској пловидби</t>
  </si>
  <si>
    <t>06.04</t>
  </si>
  <si>
    <t>Каско осигурање бродова у изградњи</t>
  </si>
  <si>
    <t>06.99</t>
  </si>
  <si>
    <t>Остала каско осигурања пловила</t>
  </si>
  <si>
    <t>07.01</t>
  </si>
  <si>
    <t>Осигурање робе у поморском превозу</t>
  </si>
  <si>
    <t>07.02</t>
  </si>
  <si>
    <t>Осигурање робе у авионском превозу</t>
  </si>
  <si>
    <t>07.03</t>
  </si>
  <si>
    <t>Осигурање робе у копненом превозу</t>
  </si>
  <si>
    <t>07.04</t>
  </si>
  <si>
    <t>Осигурање робе за вријеме ускладиштења</t>
  </si>
  <si>
    <t>07.99</t>
  </si>
  <si>
    <t>Остала осигурања робе у превозу</t>
  </si>
  <si>
    <t>08.01</t>
  </si>
  <si>
    <t>Осигурање од пожара и других опасности изван индустрије и занатства</t>
  </si>
  <si>
    <t>08.02</t>
  </si>
  <si>
    <t>Осигурање од пожара и других опасности у индустрији и занатству</t>
  </si>
  <si>
    <t>08.03</t>
  </si>
  <si>
    <t>Осигурање од земљотреса</t>
  </si>
  <si>
    <t>08.99</t>
  </si>
  <si>
    <t>Остала осигурања имовине од пожара и других опасности</t>
  </si>
  <si>
    <t>Oстала осигурања штета на имовини</t>
  </si>
  <si>
    <t>Осигурање од осталих штета на имовини</t>
  </si>
  <si>
    <t>10.01</t>
  </si>
  <si>
    <t>Обавезно осигурање власника односно корисника моторних возила од одговорности за штету причињену трећим лицима (осигурање од аутоодговорности)</t>
  </si>
  <si>
    <t>10.02</t>
  </si>
  <si>
    <t>Добровољно осигурање власника односно корисника моторних возила од одговорности за штету причињену трећим лицима</t>
  </si>
  <si>
    <t>10.03</t>
  </si>
  <si>
    <t>Осигурање од одговорности превозника за робу приликом транспорта на копну</t>
  </si>
  <si>
    <t>10.99</t>
  </si>
  <si>
    <t>Остала осигурања од одговорности при употреби моторних возила</t>
  </si>
  <si>
    <t>Осигурање од одговорности за употребу моторних возила</t>
  </si>
  <si>
    <t>11.01</t>
  </si>
  <si>
    <t>Обавезно осигурање власника односно корисника ваздухоплова од одговорности за штету причињену трећим лицима</t>
  </si>
  <si>
    <t>11.02</t>
  </si>
  <si>
    <t>Добровољно осигурање власника односно корисника ваздухоплова од одговорности за штету причињену трећим лицима</t>
  </si>
  <si>
    <t>11.03</t>
  </si>
  <si>
    <t>Осигурање од одговорности превозника за робу приликом транспорта ваздухопловом</t>
  </si>
  <si>
    <t>11.99</t>
  </si>
  <si>
    <t>Остала осигурања од одговорности при употреби ваздухоплова</t>
  </si>
  <si>
    <t>Осигурање од грађанске одговорности за употребу ваздухоплова</t>
  </si>
  <si>
    <t>12.01</t>
  </si>
  <si>
    <t>Обавезно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</si>
  <si>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12.02</t>
  </si>
  <si>
    <t>Добровољно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</si>
  <si>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12.03</t>
  </si>
  <si>
    <t>Осигурање од одговорности лица која поправљају пловила</t>
  </si>
  <si>
    <t>12.04</t>
  </si>
  <si>
    <t>Осигурање од одговорности превозника за робу приликом транспорта пловилом</t>
  </si>
  <si>
    <t>12.99</t>
  </si>
  <si>
    <t>Остала осигурања од одговорности при употреби пловила</t>
  </si>
  <si>
    <t>Осигурање од одговорности за употребу пловила</t>
  </si>
  <si>
    <t>13.01</t>
  </si>
  <si>
    <t>Осигурање од опште одговорности</t>
  </si>
  <si>
    <t>13.02</t>
  </si>
  <si>
    <t>Осигурање произвођача од одговорности за производе</t>
  </si>
  <si>
    <t>13.03</t>
  </si>
  <si>
    <t>Осигурање уговорене одговорности извођача грађевинских радова</t>
  </si>
  <si>
    <t>13.04</t>
  </si>
  <si>
    <t>Осигурање уговорене одговорности извођача монтажних радова</t>
  </si>
  <si>
    <t>13.05</t>
  </si>
  <si>
    <t>Осигурање од одговорности власника опасних материја у току превоза</t>
  </si>
  <si>
    <t>13.06</t>
  </si>
  <si>
    <t>Осигурање од одговорности ревизијских друштава</t>
  </si>
  <si>
    <t>13.07</t>
  </si>
  <si>
    <t>Осигурање од одговорности актуара</t>
  </si>
  <si>
    <t>13.08</t>
  </si>
  <si>
    <t>Осигурање од одговорности адвоката</t>
  </si>
  <si>
    <t>13.09</t>
  </si>
  <si>
    <t>Осигурање од одговорности љекара</t>
  </si>
  <si>
    <t>13.10</t>
  </si>
  <si>
    <t>Осигурање од пројектантске одговорности</t>
  </si>
  <si>
    <t>13.11</t>
  </si>
  <si>
    <t>Осигурање од одговорности нотара</t>
  </si>
  <si>
    <t>13.12</t>
  </si>
  <si>
    <t>Осигурање од одговорности друштва за посредовање у осигурању</t>
  </si>
  <si>
    <t>13.13</t>
  </si>
  <si>
    <t>Осигурање од одговорности шпедитера у међународном саобраћају</t>
  </si>
  <si>
    <t>13.14</t>
  </si>
  <si>
    <t>Осигурање од одговорности шпедитера у домаћем саобраћају</t>
  </si>
  <si>
    <t>13.15</t>
  </si>
  <si>
    <t>Осигурање од одговорности у жељезничком саобраћају</t>
  </si>
  <si>
    <t>13.16</t>
  </si>
  <si>
    <t>Осигурање гаранција произвођача, продавача и добављача</t>
  </si>
  <si>
    <t>13.17</t>
  </si>
  <si>
    <t>Осигурање од одговорности филмских предузећа</t>
  </si>
  <si>
    <t>13.18</t>
  </si>
  <si>
    <t>Осигурање од одговорности пројектних друштава</t>
  </si>
  <si>
    <t>13.19</t>
  </si>
  <si>
    <t>Осигурање од одговорности обављања детективских послова и послова обезбјеђења</t>
  </si>
  <si>
    <t>13.20</t>
  </si>
  <si>
    <t>Осигурање од одговорности стечајних управника</t>
  </si>
  <si>
    <t>13.21</t>
  </si>
  <si>
    <t>Осигурање од одговорности судских вјештака</t>
  </si>
  <si>
    <t>13.99</t>
  </si>
  <si>
    <t>Сва друга општа осигурања од грађанске одговорности</t>
  </si>
  <si>
    <t>14.01</t>
  </si>
  <si>
    <t>Осигурање новчаних потраживања осигураника од правних и других лица</t>
  </si>
  <si>
    <t>14.02</t>
  </si>
  <si>
    <t>Осигурање потраживања осигураника у вези са одобреним потрошачким кредитима</t>
  </si>
  <si>
    <t>14.03</t>
  </si>
  <si>
    <t>Осигурање потраживања осигураника у вези са одобреним стамбеним кредитима</t>
  </si>
  <si>
    <t>14.04</t>
  </si>
  <si>
    <t>Осигурање потраживања из послова финансијског лизинга</t>
  </si>
  <si>
    <t>14.05</t>
  </si>
  <si>
    <t>Осигурање потраживања по извозним пословима</t>
  </si>
  <si>
    <t>14.99</t>
  </si>
  <si>
    <t>Остала осигурања кредита</t>
  </si>
  <si>
    <t>15.01</t>
  </si>
  <si>
    <t>15.99</t>
  </si>
  <si>
    <t>Остала осигурања гаранција</t>
  </si>
  <si>
    <t>16.01</t>
  </si>
  <si>
    <t>Осигурање од финансијских губитака због прекида рада усљед опасности од пожара</t>
  </si>
  <si>
    <t>16.02</t>
  </si>
  <si>
    <t>Осигурање од финансијских губитака због прекида рада усљед лома машина</t>
  </si>
  <si>
    <t>16.03</t>
  </si>
  <si>
    <t>Осигурање разних приредби због атмосферских падавина</t>
  </si>
  <si>
    <t>16.04</t>
  </si>
  <si>
    <t>Осигурање од штете због откупа валутних фалсификата</t>
  </si>
  <si>
    <t>16.05</t>
  </si>
  <si>
    <t>Осигурање од штете у вези са средствима на текућим рачунима грађана и платним и кредитним картицама</t>
  </si>
  <si>
    <t>16.06</t>
  </si>
  <si>
    <t>Осигурање од финансијског ризика отказа туристичких путовања</t>
  </si>
  <si>
    <t>16.07</t>
  </si>
  <si>
    <t>Осигурање финансијских губитака ради прекида рада због земљотреса</t>
  </si>
  <si>
    <t>16.99</t>
  </si>
  <si>
    <t>Остала осигурања од финансијских губитака</t>
  </si>
  <si>
    <t>17.01</t>
  </si>
  <si>
    <t>Осигурање трошкова адвоката и других трошкова поступка</t>
  </si>
  <si>
    <t>17.99</t>
  </si>
  <si>
    <t>Остала осигурања трошкова правне заштите</t>
  </si>
  <si>
    <t>18.01</t>
  </si>
  <si>
    <t>Осигурање помоћи за вријеме пута изван мјеста боравка или пребивалишта</t>
  </si>
  <si>
    <t>18.99</t>
  </si>
  <si>
    <t>Остала осигурања помоћи на путовању</t>
  </si>
  <si>
    <t/>
  </si>
  <si>
    <t>УКУПНО НЕЖИВОТНА ОСИГУРАЊА</t>
  </si>
  <si>
    <t>19.01</t>
  </si>
  <si>
    <t>Осигурање живота за случај смрти</t>
  </si>
  <si>
    <t>19.02</t>
  </si>
  <si>
    <t>Осигурање живота за случај доживљења</t>
  </si>
  <si>
    <t>19.03</t>
  </si>
  <si>
    <t>Осигурање живота за случај смрти и доживљења (мјешовито осигурање)</t>
  </si>
  <si>
    <t>19.04</t>
  </si>
  <si>
    <t>Доживотно осигурање за случај смрти</t>
  </si>
  <si>
    <t>19.05</t>
  </si>
  <si>
    <t>Осигурање критичних болести</t>
  </si>
  <si>
    <t>19.99</t>
  </si>
  <si>
    <t>Остала осигурања живота</t>
  </si>
  <si>
    <t>Осигурање живота</t>
  </si>
  <si>
    <t>20.01</t>
  </si>
  <si>
    <t>Осигурање личне доживотне ренте</t>
  </si>
  <si>
    <t>20.02</t>
  </si>
  <si>
    <t>Осигурање личне ренте са одређеним трајањем</t>
  </si>
  <si>
    <t>20.99</t>
  </si>
  <si>
    <t>Остала рентна осигурања</t>
  </si>
  <si>
    <t>Рентно осигурање</t>
  </si>
  <si>
    <t>21.01</t>
  </si>
  <si>
    <t>Додатно осигурање од посљедице незгоде уз животно осигурање</t>
  </si>
  <si>
    <t>21.02</t>
  </si>
  <si>
    <t>Додатно здравствено осигурање уз животно осигурање</t>
  </si>
  <si>
    <t>21.99</t>
  </si>
  <si>
    <t>Остала додатна осигурања лица уз животно осигурање</t>
  </si>
  <si>
    <t>Додатно осигурање уз осигурање живота</t>
  </si>
  <si>
    <t>22</t>
  </si>
  <si>
    <t>Осигурање брака и осигурање рођења</t>
  </si>
  <si>
    <t>23.01</t>
  </si>
  <si>
    <t>Осигурање за случај смрти код којег осигураник на себе преузима ризик улагања</t>
  </si>
  <si>
    <t>23.02</t>
  </si>
  <si>
    <t>Осигурање за случај доживљења код којег осигураник на себе преузима ризик улагања</t>
  </si>
  <si>
    <t>23.03</t>
  </si>
  <si>
    <t>Осигурање живота за случај смрти и доживљења (мјешовито осигурање) код којег осигураник на себе преузима ризик улагања</t>
  </si>
  <si>
    <t>23.04</t>
  </si>
  <si>
    <t>Животно осигурање код којег осигураник на себе преузима ризик улагања с гаранцијом исплате</t>
  </si>
  <si>
    <t>23.99</t>
  </si>
  <si>
    <t>Остала животна осигурања код којих осигураник на себе преузима ризик улагања</t>
  </si>
  <si>
    <t>23</t>
  </si>
  <si>
    <t>Животно осигурање које је повезано са инвестиционим фондовима</t>
  </si>
  <si>
    <t>24</t>
  </si>
  <si>
    <t>Тонтине</t>
  </si>
  <si>
    <t>25</t>
  </si>
  <si>
    <t>Осигурање са капитализацијом исплате</t>
  </si>
  <si>
    <t>26</t>
  </si>
  <si>
    <t>Управљање групним пензијским фондом</t>
  </si>
  <si>
    <t>УКУПНО ЖИВОТНА ОСИГУРАЊА</t>
  </si>
  <si>
    <t>4.1. Премија по врстама ризика 2024-</t>
  </si>
  <si>
    <t>4.2. Премија у врсти осигурања 09 - осигурање осталих штета на имовини</t>
  </si>
  <si>
    <t>4.3. Премија осигурања по друштвима и филијалама</t>
  </si>
  <si>
    <t>4.5. Број осигурања по врстама ризика 2024-</t>
  </si>
  <si>
    <t>4.6. Премија по каналима продаје по врстама осигурања</t>
  </si>
  <si>
    <t>5.3. Исплаћене штете у врсти осигурања 09 - осигурање осталих штета на имовини</t>
  </si>
  <si>
    <t xml:space="preserve">5.4. Исплаћене штете по друштвима </t>
  </si>
  <si>
    <t>5.2. Штете по врстама ризика 2024-</t>
  </si>
  <si>
    <t>Исплаћене штете по врстама ризика</t>
  </si>
  <si>
    <t>Број осигурања по врстама ризика</t>
  </si>
  <si>
    <t>Премија по врстама ризика</t>
  </si>
  <si>
    <t>2024</t>
  </si>
  <si>
    <t>2025</t>
  </si>
  <si>
    <t xml:space="preserve">4. Премија осигурања по врстама осигурања </t>
  </si>
  <si>
    <t xml:space="preserve">4.4. Број осигурања по врстама осигурања </t>
  </si>
  <si>
    <t xml:space="preserve">5.1. Исплаћене штете по врстама осигурања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</si>
</sst>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\o\n\th\ d\,\ yyyy"/>
    <numFmt numFmtId="167" formatCode="#,#00"/>
    <numFmt numFmtId="168" formatCode="#,"/>
    <numFmt numFmtId="169" formatCode="0.0%"/>
    <numFmt numFmtId="170" formatCode="#,##0.00_ ;\-#,##0.00\ "/>
    <numFmt numFmtId="171" formatCode="[$-10409]#,##0;\-#,##0"/>
    <numFmt numFmtId="172" formatCode="[$-10409]#,##0.00;\-#,##0.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"/>
      <color indexed="8"/>
      <name val="Courier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3E8"/>
        <bgColor rgb="FFDCE3E8"/>
      </patternFill>
    </fill>
    <fill>
      <patternFill patternType="solid">
        <fgColor rgb="FFB9C7D2"/>
        <bgColor rgb="FFB9C7D2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/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351">
    <xf numFmtId="0" fontId="0" fillId="0" borderId="0"/>
    <xf numFmtId="0" fontId="3" fillId="0" borderId="0">
      <alignment wrapText="1"/>
    </xf>
    <xf numFmtId="0" fontId="2" fillId="0" borderId="0"/>
    <xf numFmtId="0" fontId="3" fillId="0" borderId="0">
      <alignment wrapText="1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1" fillId="0" borderId="0"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7" fontId="11" fillId="0" borderId="0">
      <protection locked="0"/>
    </xf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8" fontId="17" fillId="0" borderId="0">
      <protection locked="0"/>
    </xf>
    <xf numFmtId="168" fontId="17" fillId="0" borderId="0">
      <protection locked="0"/>
    </xf>
    <xf numFmtId="0" fontId="18" fillId="0" borderId="0" applyNumberFormat="0" applyFon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9" borderId="1" applyNumberFormat="0" applyAlignment="0" applyProtection="0"/>
    <xf numFmtId="0" fontId="20" fillId="9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3" fillId="0" borderId="0">
      <alignment wrapText="1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>
      <alignment wrapText="1"/>
    </xf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24" fillId="0" borderId="0"/>
    <xf numFmtId="0" fontId="25" fillId="3" borderId="8" applyNumberFormat="0" applyAlignment="0" applyProtection="0"/>
    <xf numFmtId="0" fontId="25" fillId="3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25" borderId="0">
      <alignment horizontal="left" vertical="center"/>
    </xf>
    <xf numFmtId="0" fontId="27" fillId="26" borderId="0">
      <alignment horizontal="left" vertical="center"/>
    </xf>
    <xf numFmtId="0" fontId="28" fillId="26" borderId="0">
      <alignment horizontal="right" vertical="top"/>
    </xf>
    <xf numFmtId="0" fontId="28" fillId="26" borderId="0">
      <alignment horizontal="right" vertical="top"/>
    </xf>
    <xf numFmtId="0" fontId="29" fillId="26" borderId="0">
      <alignment horizontal="left" vertical="top"/>
    </xf>
    <xf numFmtId="0" fontId="29" fillId="26" borderId="0">
      <alignment horizontal="left" vertical="top"/>
    </xf>
    <xf numFmtId="0" fontId="29" fillId="26" borderId="0">
      <alignment horizontal="right" vertical="top"/>
    </xf>
    <xf numFmtId="0" fontId="29" fillId="26" borderId="0">
      <alignment horizontal="right" vertical="top"/>
    </xf>
    <xf numFmtId="0" fontId="29" fillId="26" borderId="0">
      <alignment horizontal="left" vertical="top"/>
    </xf>
    <xf numFmtId="0" fontId="29" fillId="26" borderId="0">
      <alignment horizontal="right" vertical="top"/>
    </xf>
    <xf numFmtId="0" fontId="29" fillId="26" borderId="0">
      <alignment horizontal="right" vertical="top"/>
    </xf>
    <xf numFmtId="0" fontId="30" fillId="26" borderId="0">
      <alignment horizontal="left" vertical="top"/>
    </xf>
    <xf numFmtId="0" fontId="31" fillId="26" borderId="0">
      <alignment horizontal="left" vertical="top"/>
    </xf>
    <xf numFmtId="0" fontId="29" fillId="26" borderId="0">
      <alignment horizontal="left" vertical="top"/>
    </xf>
    <xf numFmtId="0" fontId="30" fillId="26" borderId="0">
      <alignment horizontal="left" vertical="top"/>
    </xf>
    <xf numFmtId="0" fontId="29" fillId="27" borderId="0">
      <alignment horizontal="left" vertical="center"/>
    </xf>
    <xf numFmtId="0" fontId="29" fillId="27" borderId="0">
      <alignment horizontal="left" vertical="center"/>
    </xf>
    <xf numFmtId="0" fontId="29" fillId="27" borderId="0">
      <alignment horizontal="right" vertical="center"/>
    </xf>
    <xf numFmtId="0" fontId="29" fillId="27" borderId="0">
      <alignment horizontal="right" vertical="center"/>
    </xf>
    <xf numFmtId="0" fontId="28" fillId="26" borderId="0">
      <alignment horizontal="left" vertical="top"/>
    </xf>
    <xf numFmtId="0" fontId="32" fillId="0" borderId="0">
      <alignment vertical="top"/>
    </xf>
    <xf numFmtId="0" fontId="33" fillId="0" borderId="0">
      <alignment vertical="top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9" fillId="0" borderId="0"/>
    <xf numFmtId="165" fontId="3" fillId="0" borderId="0" applyFont="0" applyFill="0" applyBorder="0" applyAlignment="0" applyProtection="0">
      <alignment wrapText="1"/>
    </xf>
    <xf numFmtId="0" fontId="2" fillId="0" borderId="0"/>
    <xf numFmtId="0" fontId="2" fillId="0" borderId="0"/>
    <xf numFmtId="0" fontId="10" fillId="0" borderId="0"/>
    <xf numFmtId="0" fontId="20" fillId="9" borderId="26" applyNumberFormat="0" applyAlignment="0" applyProtection="0"/>
    <xf numFmtId="0" fontId="20" fillId="9" borderId="30" applyNumberFormat="0" applyAlignment="0" applyProtection="0"/>
    <xf numFmtId="0" fontId="20" fillId="9" borderId="22" applyNumberFormat="0" applyAlignment="0" applyProtection="0"/>
    <xf numFmtId="0" fontId="7" fillId="3" borderId="30" applyNumberFormat="0" applyAlignment="0" applyProtection="0"/>
    <xf numFmtId="0" fontId="25" fillId="3" borderId="16" applyNumberFormat="0" applyAlignment="0" applyProtection="0"/>
    <xf numFmtId="0" fontId="25" fillId="3" borderId="16" applyNumberForma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5" fillId="3" borderId="24" applyNumberFormat="0" applyAlignment="0" applyProtection="0"/>
    <xf numFmtId="0" fontId="25" fillId="3" borderId="32" applyNumberForma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31" applyNumberFormat="0" applyFont="0" applyAlignment="0" applyProtection="0"/>
    <xf numFmtId="0" fontId="3" fillId="24" borderId="31" applyNumberFormat="0" applyFont="0" applyAlignment="0" applyProtection="0"/>
    <xf numFmtId="0" fontId="3" fillId="24" borderId="31" applyNumberFormat="0" applyFont="0" applyAlignment="0" applyProtection="0"/>
    <xf numFmtId="0" fontId="3" fillId="24" borderId="31" applyNumberFormat="0" applyFont="0" applyAlignment="0" applyProtection="0"/>
    <xf numFmtId="0" fontId="7" fillId="3" borderId="10" applyNumberFormat="0" applyAlignment="0" applyProtection="0"/>
    <xf numFmtId="0" fontId="7" fillId="3" borderId="10" applyNumberFormat="0" applyAlignment="0" applyProtection="0"/>
    <xf numFmtId="0" fontId="7" fillId="3" borderId="26" applyNumberFormat="0" applyAlignment="0" applyProtection="0"/>
    <xf numFmtId="0" fontId="7" fillId="3" borderId="18" applyNumberFormat="0" applyAlignment="0" applyProtection="0"/>
    <xf numFmtId="0" fontId="7" fillId="3" borderId="18" applyNumberFormat="0" applyAlignment="0" applyProtection="0"/>
    <xf numFmtId="0" fontId="20" fillId="9" borderId="10" applyNumberFormat="0" applyAlignment="0" applyProtection="0"/>
    <xf numFmtId="0" fontId="20" fillId="9" borderId="10" applyNumberFormat="0" applyAlignment="0" applyProtection="0"/>
    <xf numFmtId="0" fontId="20" fillId="9" borderId="2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4" applyNumberFormat="0" applyAlignment="0" applyProtection="0"/>
    <xf numFmtId="0" fontId="20" fillId="9" borderId="14" applyNumberFormat="0" applyAlignment="0" applyProtection="0"/>
    <xf numFmtId="0" fontId="20" fillId="9" borderId="30" applyNumberFormat="0" applyAlignment="0" applyProtection="0"/>
    <xf numFmtId="0" fontId="20" fillId="9" borderId="22" applyNumberFormat="0" applyAlignment="0" applyProtection="0"/>
    <xf numFmtId="0" fontId="7" fillId="3" borderId="30" applyNumberFormat="0" applyAlignment="0" applyProtection="0"/>
    <xf numFmtId="0" fontId="7" fillId="3" borderId="22" applyNumberFormat="0" applyAlignment="0" applyProtection="0"/>
    <xf numFmtId="0" fontId="7" fillId="3" borderId="14" applyNumberFormat="0" applyAlignment="0" applyProtection="0"/>
    <xf numFmtId="0" fontId="7" fillId="3" borderId="14" applyNumberFormat="0" applyAlignment="0" applyProtection="0"/>
    <xf numFmtId="0" fontId="7" fillId="3" borderId="22" applyNumberFormat="0" applyAlignment="0" applyProtection="0"/>
    <xf numFmtId="0" fontId="3" fillId="24" borderId="27" applyNumberFormat="0" applyFont="0" applyAlignment="0" applyProtection="0"/>
    <xf numFmtId="0" fontId="3" fillId="24" borderId="27" applyNumberFormat="0" applyFont="0" applyAlignment="0" applyProtection="0"/>
    <xf numFmtId="0" fontId="3" fillId="24" borderId="27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9" applyNumberFormat="0" applyFont="0" applyAlignment="0" applyProtection="0"/>
    <xf numFmtId="0" fontId="25" fillId="3" borderId="12" applyNumberFormat="0" applyAlignment="0" applyProtection="0"/>
    <xf numFmtId="0" fontId="25" fillId="3" borderId="12" applyNumberForma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3" borderId="20" applyNumberFormat="0" applyAlignment="0" applyProtection="0"/>
    <xf numFmtId="0" fontId="25" fillId="3" borderId="20" applyNumberFormat="0" applyAlignment="0" applyProtection="0"/>
    <xf numFmtId="0" fontId="7" fillId="3" borderId="26" applyNumberFormat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25" fillId="3" borderId="2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25" fillId="3" borderId="32" applyNumberFormat="0" applyAlignment="0" applyProtection="0"/>
    <xf numFmtId="0" fontId="25" fillId="3" borderId="24" applyNumberForma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25" fillId="3" borderId="28" applyNumberFormat="0" applyAlignment="0" applyProtection="0"/>
    <xf numFmtId="0" fontId="3" fillId="24" borderId="27" applyNumberFormat="0" applyFont="0" applyAlignment="0" applyProtection="0"/>
    <xf numFmtId="0" fontId="3" fillId="24" borderId="27" applyNumberFormat="0" applyFont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" fillId="24" borderId="31" applyNumberFormat="0" applyFon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33" applyNumberFormat="0" applyFill="0" applyAlignment="0" applyProtection="0"/>
    <xf numFmtId="0" fontId="35" fillId="0" borderId="33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0"/>
    <xf numFmtId="165" fontId="2" fillId="0" borderId="0" applyFont="0" applyFill="0" applyBorder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10" fillId="0" borderId="0"/>
    <xf numFmtId="0" fontId="3" fillId="0" borderId="0">
      <alignment wrapText="1"/>
    </xf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2" fillId="0" borderId="0"/>
    <xf numFmtId="0" fontId="66" fillId="0" borderId="0"/>
  </cellStyleXfs>
  <cellXfs count="259">
    <xf numFmtId="0" fontId="0" fillId="0" borderId="0" xfId="0"/>
    <xf numFmtId="0" fontId="38" fillId="0" borderId="0" xfId="95" applyFont="1">
      <alignment wrapText="1"/>
    </xf>
    <xf numFmtId="0" fontId="38" fillId="0" borderId="0" xfId="95" applyFont="1" applyFill="1">
      <alignment wrapText="1"/>
    </xf>
    <xf numFmtId="170" fontId="45" fillId="0" borderId="0" xfId="281" applyNumberFormat="1" applyFont="1" applyBorder="1" applyAlignment="1">
      <alignment horizontal="left" vertical="center"/>
    </xf>
    <xf numFmtId="0" fontId="42" fillId="0" borderId="0" xfId="95" applyFont="1" applyFill="1" applyBorder="1" applyAlignment="1">
      <alignment vertical="center" wrapText="1"/>
    </xf>
    <xf numFmtId="3" fontId="43" fillId="0" borderId="0" xfId="0" applyNumberFormat="1" applyFont="1" applyBorder="1"/>
    <xf numFmtId="0" fontId="37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7" fillId="0" borderId="0" xfId="0" applyFont="1" applyFill="1" applyBorder="1" applyAlignment="1">
      <alignment wrapText="1"/>
    </xf>
    <xf numFmtId="0" fontId="49" fillId="0" borderId="0" xfId="0" applyFont="1" applyFill="1"/>
    <xf numFmtId="0" fontId="51" fillId="0" borderId="0" xfId="0" applyFont="1"/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3" fontId="38" fillId="0" borderId="0" xfId="95" applyNumberFormat="1" applyFont="1">
      <alignment wrapText="1"/>
    </xf>
    <xf numFmtId="0" fontId="48" fillId="29" borderId="0" xfId="0" applyFont="1" applyFill="1" applyBorder="1" applyAlignment="1">
      <alignment horizontal="center" wrapText="1"/>
    </xf>
    <xf numFmtId="0" fontId="50" fillId="0" borderId="0" xfId="279" applyFont="1" applyFill="1" applyBorder="1" applyAlignment="1">
      <alignment wrapText="1"/>
    </xf>
    <xf numFmtId="0" fontId="50" fillId="0" borderId="0" xfId="0" applyFont="1" applyFill="1"/>
    <xf numFmtId="0" fontId="50" fillId="0" borderId="0" xfId="279" applyFont="1" applyFill="1"/>
    <xf numFmtId="0" fontId="51" fillId="0" borderId="38" xfId="0" applyFont="1" applyBorder="1"/>
    <xf numFmtId="3" fontId="52" fillId="0" borderId="38" xfId="0" applyNumberFormat="1" applyFont="1" applyBorder="1" applyAlignment="1">
      <alignment wrapText="1"/>
    </xf>
    <xf numFmtId="3" fontId="51" fillId="0" borderId="38" xfId="0" applyNumberFormat="1" applyFont="1" applyBorder="1"/>
    <xf numFmtId="3" fontId="51" fillId="0" borderId="38" xfId="0" applyNumberFormat="1" applyFont="1" applyFill="1" applyBorder="1"/>
    <xf numFmtId="3" fontId="52" fillId="29" borderId="38" xfId="0" applyNumberFormat="1" applyFont="1" applyFill="1" applyBorder="1" applyAlignment="1">
      <alignment horizontal="center" vertical="center" wrapText="1"/>
    </xf>
    <xf numFmtId="49" fontId="51" fillId="29" borderId="38" xfId="0" applyNumberFormat="1" applyFont="1" applyFill="1" applyBorder="1" applyAlignment="1">
      <alignment horizontal="center" vertical="center"/>
    </xf>
    <xf numFmtId="3" fontId="51" fillId="29" borderId="38" xfId="0" applyNumberFormat="1" applyFont="1" applyFill="1" applyBorder="1"/>
    <xf numFmtId="3" fontId="52" fillId="29" borderId="38" xfId="0" applyNumberFormat="1" applyFont="1" applyFill="1" applyBorder="1" applyAlignment="1">
      <alignment wrapText="1"/>
    </xf>
    <xf numFmtId="0" fontId="39" fillId="29" borderId="38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40" fillId="28" borderId="38" xfId="95" applyFont="1" applyFill="1" applyBorder="1" applyAlignment="1">
      <alignment horizontal="center" vertical="center" wrapText="1"/>
    </xf>
    <xf numFmtId="0" fontId="40" fillId="28" borderId="38" xfId="95" applyFont="1" applyFill="1" applyBorder="1" applyAlignment="1">
      <alignment vertical="center" wrapText="1"/>
    </xf>
    <xf numFmtId="3" fontId="39" fillId="0" borderId="38" xfId="0" applyNumberFormat="1" applyFont="1" applyFill="1" applyBorder="1"/>
    <xf numFmtId="0" fontId="40" fillId="0" borderId="38" xfId="95" applyFont="1" applyBorder="1" applyAlignment="1">
      <alignment horizontal="center" vertical="center" wrapText="1"/>
    </xf>
    <xf numFmtId="0" fontId="40" fillId="0" borderId="38" xfId="95" applyFont="1" applyBorder="1" applyAlignment="1">
      <alignment vertical="center" wrapText="1"/>
    </xf>
    <xf numFmtId="0" fontId="39" fillId="29" borderId="38" xfId="0" applyFont="1" applyFill="1" applyBorder="1"/>
    <xf numFmtId="0" fontId="40" fillId="29" borderId="38" xfId="95" applyFont="1" applyFill="1" applyBorder="1" applyAlignment="1">
      <alignment horizontal="center" vertical="center" wrapText="1"/>
    </xf>
    <xf numFmtId="0" fontId="40" fillId="29" borderId="38" xfId="95" applyFont="1" applyFill="1" applyBorder="1" applyAlignment="1">
      <alignment vertical="center" wrapText="1"/>
    </xf>
    <xf numFmtId="3" fontId="39" fillId="29" borderId="38" xfId="0" applyNumberFormat="1" applyFont="1" applyFill="1" applyBorder="1"/>
    <xf numFmtId="0" fontId="39" fillId="29" borderId="38" xfId="0" applyFont="1" applyFill="1" applyBorder="1" applyAlignment="1">
      <alignment horizontal="center"/>
    </xf>
    <xf numFmtId="170" fontId="46" fillId="0" borderId="38" xfId="281" applyNumberFormat="1" applyFont="1" applyBorder="1" applyAlignment="1">
      <alignment horizontal="left" vertical="center"/>
    </xf>
    <xf numFmtId="3" fontId="43" fillId="0" borderId="38" xfId="0" applyNumberFormat="1" applyFont="1" applyBorder="1"/>
    <xf numFmtId="170" fontId="46" fillId="0" borderId="38" xfId="281" applyNumberFormat="1" applyFont="1" applyFill="1" applyBorder="1" applyAlignment="1">
      <alignment horizontal="left" vertical="center"/>
    </xf>
    <xf numFmtId="0" fontId="38" fillId="29" borderId="38" xfId="95" applyFont="1" applyFill="1" applyBorder="1" applyAlignment="1">
      <alignment horizontal="left" vertical="center" wrapText="1"/>
    </xf>
    <xf numFmtId="0" fontId="38" fillId="29" borderId="38" xfId="95" applyFont="1" applyFill="1" applyBorder="1" applyAlignment="1">
      <alignment horizontal="center" vertical="center" wrapText="1"/>
    </xf>
    <xf numFmtId="3" fontId="38" fillId="29" borderId="38" xfId="95" applyNumberFormat="1" applyFont="1" applyFill="1" applyBorder="1" applyAlignment="1">
      <alignment horizontal="right" vertical="center" wrapText="1"/>
    </xf>
    <xf numFmtId="0" fontId="38" fillId="29" borderId="38" xfId="95" applyFont="1" applyFill="1" applyBorder="1" applyAlignment="1">
      <alignment vertical="center" wrapText="1"/>
    </xf>
    <xf numFmtId="0" fontId="53" fillId="29" borderId="38" xfId="95" applyFont="1" applyFill="1" applyBorder="1" applyAlignment="1">
      <alignment horizontal="center" vertical="center" wrapText="1"/>
    </xf>
    <xf numFmtId="3" fontId="54" fillId="29" borderId="38" xfId="0" applyNumberFormat="1" applyFont="1" applyFill="1" applyBorder="1"/>
    <xf numFmtId="0" fontId="1" fillId="0" borderId="0" xfId="0" applyFont="1"/>
    <xf numFmtId="3" fontId="39" fillId="29" borderId="41" xfId="0" applyNumberFormat="1" applyFont="1" applyFill="1" applyBorder="1"/>
    <xf numFmtId="3" fontId="39" fillId="29" borderId="42" xfId="0" applyNumberFormat="1" applyFont="1" applyFill="1" applyBorder="1"/>
    <xf numFmtId="3" fontId="39" fillId="29" borderId="43" xfId="0" applyNumberFormat="1" applyFont="1" applyFill="1" applyBorder="1"/>
    <xf numFmtId="0" fontId="57" fillId="28" borderId="0" xfId="0" applyFont="1" applyFill="1"/>
    <xf numFmtId="0" fontId="40" fillId="29" borderId="41" xfId="95" applyFont="1" applyFill="1" applyBorder="1" applyAlignment="1">
      <alignment horizontal="center" vertical="center" wrapText="1"/>
    </xf>
    <xf numFmtId="0" fontId="38" fillId="28" borderId="0" xfId="95" applyFont="1" applyFill="1">
      <alignment wrapText="1"/>
    </xf>
    <xf numFmtId="0" fontId="43" fillId="28" borderId="0" xfId="95" applyFont="1" applyFill="1" applyAlignment="1">
      <alignment horizontal="center" wrapText="1"/>
    </xf>
    <xf numFmtId="3" fontId="38" fillId="28" borderId="0" xfId="95" applyNumberFormat="1" applyFont="1" applyFill="1">
      <alignment wrapText="1"/>
    </xf>
    <xf numFmtId="49" fontId="40" fillId="28" borderId="38" xfId="108" applyNumberFormat="1" applyFont="1" applyFill="1" applyBorder="1" applyAlignment="1">
      <alignment horizontal="center"/>
    </xf>
    <xf numFmtId="0" fontId="40" fillId="28" borderId="38" xfId="108" applyFont="1" applyFill="1" applyBorder="1" applyAlignment="1">
      <alignment wrapText="1"/>
    </xf>
    <xf numFmtId="3" fontId="40" fillId="28" borderId="38" xfId="95" applyNumberFormat="1" applyFont="1" applyFill="1" applyBorder="1" applyAlignment="1">
      <alignment horizontal="right" vertical="center"/>
    </xf>
    <xf numFmtId="3" fontId="40" fillId="29" borderId="38" xfId="95" applyNumberFormat="1" applyFont="1" applyFill="1" applyBorder="1" applyAlignment="1">
      <alignment horizontal="right" vertical="center" wrapText="1"/>
    </xf>
    <xf numFmtId="3" fontId="40" fillId="28" borderId="41" xfId="95" applyNumberFormat="1" applyFont="1" applyFill="1" applyBorder="1" applyAlignment="1">
      <alignment horizontal="right" vertical="center"/>
    </xf>
    <xf numFmtId="3" fontId="40" fillId="29" borderId="41" xfId="95" applyNumberFormat="1" applyFont="1" applyFill="1" applyBorder="1" applyAlignment="1">
      <alignment horizontal="right" vertical="center" wrapText="1"/>
    </xf>
    <xf numFmtId="0" fontId="40" fillId="29" borderId="42" xfId="95" applyFont="1" applyFill="1" applyBorder="1" applyAlignment="1">
      <alignment horizontal="center" vertical="center" wrapText="1"/>
    </xf>
    <xf numFmtId="3" fontId="40" fillId="28" borderId="42" xfId="95" applyNumberFormat="1" applyFont="1" applyFill="1" applyBorder="1" applyAlignment="1">
      <alignment horizontal="right" vertical="center"/>
    </xf>
    <xf numFmtId="3" fontId="40" fillId="29" borderId="42" xfId="95" applyNumberFormat="1" applyFont="1" applyFill="1" applyBorder="1" applyAlignment="1">
      <alignment horizontal="right" vertical="center" wrapText="1"/>
    </xf>
    <xf numFmtId="0" fontId="0" fillId="28" borderId="0" xfId="0" applyFill="1"/>
    <xf numFmtId="0" fontId="55" fillId="28" borderId="0" xfId="0" applyFont="1" applyFill="1"/>
    <xf numFmtId="3" fontId="39" fillId="28" borderId="38" xfId="0" applyNumberFormat="1" applyFont="1" applyFill="1" applyBorder="1"/>
    <xf numFmtId="3" fontId="39" fillId="28" borderId="41" xfId="0" applyNumberFormat="1" applyFont="1" applyFill="1" applyBorder="1"/>
    <xf numFmtId="3" fontId="54" fillId="29" borderId="41" xfId="0" applyNumberFormat="1" applyFont="1" applyFill="1" applyBorder="1"/>
    <xf numFmtId="3" fontId="39" fillId="28" borderId="42" xfId="0" applyNumberFormat="1" applyFont="1" applyFill="1" applyBorder="1"/>
    <xf numFmtId="3" fontId="54" fillId="29" borderId="42" xfId="0" applyNumberFormat="1" applyFont="1" applyFill="1" applyBorder="1"/>
    <xf numFmtId="3" fontId="39" fillId="28" borderId="43" xfId="0" applyNumberFormat="1" applyFont="1" applyFill="1" applyBorder="1"/>
    <xf numFmtId="3" fontId="54" fillId="29" borderId="43" xfId="0" applyNumberFormat="1" applyFont="1" applyFill="1" applyBorder="1"/>
    <xf numFmtId="0" fontId="57" fillId="28" borderId="0" xfId="0" applyFont="1" applyFill="1" applyAlignment="1">
      <alignment vertical="center"/>
    </xf>
    <xf numFmtId="0" fontId="51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169" fontId="59" fillId="0" borderId="38" xfId="0" applyNumberFormat="1" applyFont="1" applyFill="1" applyBorder="1" applyAlignment="1">
      <alignment horizontal="center"/>
    </xf>
    <xf numFmtId="169" fontId="59" fillId="0" borderId="38" xfId="0" applyNumberFormat="1" applyFont="1" applyBorder="1" applyAlignment="1">
      <alignment horizontal="center"/>
    </xf>
    <xf numFmtId="170" fontId="46" fillId="28" borderId="38" xfId="281" applyNumberFormat="1" applyFont="1" applyFill="1" applyBorder="1" applyAlignment="1">
      <alignment horizontal="left" vertical="center"/>
    </xf>
    <xf numFmtId="3" fontId="43" fillId="28" borderId="38" xfId="0" applyNumberFormat="1" applyFont="1" applyFill="1" applyBorder="1"/>
    <xf numFmtId="0" fontId="38" fillId="0" borderId="0" xfId="95" applyFont="1" applyFill="1" applyAlignment="1">
      <alignment horizontal="center" wrapText="1"/>
    </xf>
    <xf numFmtId="49" fontId="38" fillId="28" borderId="38" xfId="108" applyNumberFormat="1" applyFont="1" applyFill="1" applyBorder="1" applyAlignment="1">
      <alignment horizontal="center"/>
    </xf>
    <xf numFmtId="0" fontId="38" fillId="28" borderId="38" xfId="108" applyFont="1" applyFill="1" applyBorder="1" applyAlignment="1">
      <alignment wrapText="1"/>
    </xf>
    <xf numFmtId="3" fontId="38" fillId="28" borderId="38" xfId="95" applyNumberFormat="1" applyFont="1" applyFill="1" applyBorder="1" applyAlignment="1">
      <alignment horizontal="right" vertical="center"/>
    </xf>
    <xf numFmtId="3" fontId="38" fillId="28" borderId="42" xfId="95" applyNumberFormat="1" applyFont="1" applyFill="1" applyBorder="1" applyAlignment="1">
      <alignment horizontal="right" vertical="center"/>
    </xf>
    <xf numFmtId="3" fontId="38" fillId="29" borderId="42" xfId="95" applyNumberFormat="1" applyFont="1" applyFill="1" applyBorder="1" applyAlignment="1">
      <alignment horizontal="right" vertical="center" wrapText="1"/>
    </xf>
    <xf numFmtId="0" fontId="38" fillId="29" borderId="43" xfId="95" applyFont="1" applyFill="1" applyBorder="1" applyAlignment="1">
      <alignment horizontal="center" vertical="center" wrapText="1"/>
    </xf>
    <xf numFmtId="3" fontId="38" fillId="28" borderId="43" xfId="95" applyNumberFormat="1" applyFont="1" applyFill="1" applyBorder="1" applyAlignment="1">
      <alignment horizontal="right" vertical="center"/>
    </xf>
    <xf numFmtId="3" fontId="38" fillId="29" borderId="43" xfId="95" applyNumberFormat="1" applyFont="1" applyFill="1" applyBorder="1" applyAlignment="1">
      <alignment horizontal="right" vertical="center" wrapText="1"/>
    </xf>
    <xf numFmtId="0" fontId="61" fillId="29" borderId="38" xfId="95" applyFont="1" applyFill="1" applyBorder="1" applyAlignment="1">
      <alignment vertical="center" wrapText="1"/>
    </xf>
    <xf numFmtId="0" fontId="1" fillId="28" borderId="0" xfId="0" applyFont="1" applyFill="1"/>
    <xf numFmtId="0" fontId="39" fillId="29" borderId="42" xfId="0" applyFont="1" applyFill="1" applyBorder="1" applyAlignment="1">
      <alignment horizontal="center"/>
    </xf>
    <xf numFmtId="0" fontId="39" fillId="29" borderId="4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59" fillId="29" borderId="38" xfId="0" applyFont="1" applyFill="1" applyBorder="1" applyAlignment="1">
      <alignment horizontal="center" vertical="center" wrapText="1"/>
    </xf>
    <xf numFmtId="0" fontId="51" fillId="29" borderId="38" xfId="0" applyFont="1" applyFill="1" applyBorder="1" applyAlignment="1">
      <alignment horizontal="center" vertical="center"/>
    </xf>
    <xf numFmtId="0" fontId="59" fillId="29" borderId="42" xfId="0" applyFont="1" applyFill="1" applyBorder="1" applyAlignment="1">
      <alignment horizontal="center" vertical="center" wrapText="1"/>
    </xf>
    <xf numFmtId="3" fontId="59" fillId="0" borderId="42" xfId="0" applyNumberFormat="1" applyFont="1" applyFill="1" applyBorder="1" applyAlignment="1">
      <alignment horizontal="center"/>
    </xf>
    <xf numFmtId="0" fontId="59" fillId="0" borderId="42" xfId="0" applyFont="1" applyBorder="1" applyAlignment="1">
      <alignment horizontal="center"/>
    </xf>
    <xf numFmtId="0" fontId="59" fillId="29" borderId="43" xfId="0" applyFont="1" applyFill="1" applyBorder="1" applyAlignment="1">
      <alignment horizontal="center" vertical="center" wrapText="1"/>
    </xf>
    <xf numFmtId="169" fontId="59" fillId="0" borderId="43" xfId="0" applyNumberFormat="1" applyFont="1" applyFill="1" applyBorder="1" applyAlignment="1">
      <alignment horizontal="center"/>
    </xf>
    <xf numFmtId="169" fontId="59" fillId="0" borderId="43" xfId="0" applyNumberFormat="1" applyFont="1" applyBorder="1" applyAlignment="1">
      <alignment horizontal="center"/>
    </xf>
    <xf numFmtId="0" fontId="50" fillId="0" borderId="0" xfId="0" applyFont="1" applyFill="1" applyBorder="1"/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wrapText="1"/>
    </xf>
    <xf numFmtId="0" fontId="62" fillId="0" borderId="0" xfId="0" applyFont="1"/>
    <xf numFmtId="0" fontId="62" fillId="28" borderId="0" xfId="0" applyFont="1" applyFill="1"/>
    <xf numFmtId="0" fontId="40" fillId="29" borderId="38" xfId="95" applyFont="1" applyFill="1" applyBorder="1" applyAlignment="1">
      <alignment horizontal="center" vertical="center" wrapText="1"/>
    </xf>
    <xf numFmtId="0" fontId="62" fillId="0" borderId="0" xfId="349" applyFont="1"/>
    <xf numFmtId="0" fontId="55" fillId="0" borderId="0" xfId="349" applyFont="1"/>
    <xf numFmtId="0" fontId="58" fillId="0" borderId="0" xfId="349" applyFont="1" applyAlignment="1">
      <alignment horizontal="center" vertical="center"/>
    </xf>
    <xf numFmtId="0" fontId="57" fillId="28" borderId="0" xfId="349" applyFont="1" applyFill="1"/>
    <xf numFmtId="0" fontId="56" fillId="29" borderId="38" xfId="349" applyFont="1" applyFill="1" applyBorder="1" applyAlignment="1">
      <alignment horizontal="center" vertical="center" wrapText="1"/>
    </xf>
    <xf numFmtId="0" fontId="56" fillId="29" borderId="42" xfId="349" applyFont="1" applyFill="1" applyBorder="1" applyAlignment="1">
      <alignment horizontal="center" vertical="center" wrapText="1"/>
    </xf>
    <xf numFmtId="0" fontId="56" fillId="29" borderId="43" xfId="349" applyFont="1" applyFill="1" applyBorder="1" applyAlignment="1">
      <alignment horizontal="center" vertical="center" wrapText="1"/>
    </xf>
    <xf numFmtId="3" fontId="39" fillId="0" borderId="38" xfId="349" applyNumberFormat="1" applyFont="1" applyBorder="1"/>
    <xf numFmtId="3" fontId="39" fillId="0" borderId="42" xfId="349" applyNumberFormat="1" applyFont="1" applyBorder="1"/>
    <xf numFmtId="3" fontId="39" fillId="0" borderId="43" xfId="349" applyNumberFormat="1" applyFont="1" applyBorder="1"/>
    <xf numFmtId="3" fontId="39" fillId="29" borderId="38" xfId="349" applyNumberFormat="1" applyFont="1" applyFill="1" applyBorder="1"/>
    <xf numFmtId="3" fontId="39" fillId="29" borderId="42" xfId="349" applyNumberFormat="1" applyFont="1" applyFill="1" applyBorder="1"/>
    <xf numFmtId="3" fontId="39" fillId="29" borderId="43" xfId="349" applyNumberFormat="1" applyFont="1" applyFill="1" applyBorder="1"/>
    <xf numFmtId="3" fontId="55" fillId="0" borderId="0" xfId="349" applyNumberFormat="1" applyFont="1"/>
    <xf numFmtId="0" fontId="50" fillId="0" borderId="0" xfId="0" applyFont="1" applyFill="1" applyAlignment="1">
      <alignment vertical="center"/>
    </xf>
    <xf numFmtId="0" fontId="51" fillId="0" borderId="38" xfId="0" applyFont="1" applyFill="1" applyBorder="1"/>
    <xf numFmtId="3" fontId="43" fillId="0" borderId="38" xfId="0" applyNumberFormat="1" applyFont="1" applyFill="1" applyBorder="1"/>
    <xf numFmtId="0" fontId="39" fillId="29" borderId="38" xfId="0" applyFont="1" applyFill="1" applyBorder="1" applyAlignment="1">
      <alignment horizontal="center" vertical="center"/>
    </xf>
    <xf numFmtId="0" fontId="40" fillId="29" borderId="38" xfId="95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wrapText="1"/>
    </xf>
    <xf numFmtId="0" fontId="60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3" fillId="0" borderId="38" xfId="144" applyFont="1" applyBorder="1" applyAlignment="1">
      <alignment horizontal="left"/>
    </xf>
    <xf numFmtId="0" fontId="62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Alignment="1">
      <alignment vertical="center"/>
    </xf>
    <xf numFmtId="0" fontId="40" fillId="0" borderId="38" xfId="95" applyFont="1" applyFill="1" applyBorder="1" applyAlignment="1">
      <alignment horizontal="center" vertical="center" wrapText="1"/>
    </xf>
    <xf numFmtId="170" fontId="46" fillId="0" borderId="0" xfId="281" applyNumberFormat="1" applyFont="1" applyFill="1" applyBorder="1" applyAlignment="1">
      <alignment horizontal="left" vertical="center"/>
    </xf>
    <xf numFmtId="0" fontId="38" fillId="0" borderId="0" xfId="95" applyFont="1" applyAlignment="1">
      <alignment vertical="center" wrapText="1"/>
    </xf>
    <xf numFmtId="170" fontId="45" fillId="0" borderId="0" xfId="281" applyNumberFormat="1" applyFont="1" applyFill="1" applyBorder="1" applyAlignment="1">
      <alignment horizontal="left" vertical="center"/>
    </xf>
    <xf numFmtId="0" fontId="65" fillId="0" borderId="0" xfId="0" applyFont="1" applyFill="1"/>
    <xf numFmtId="0" fontId="65" fillId="0" borderId="0" xfId="0" applyFont="1"/>
    <xf numFmtId="0" fontId="40" fillId="29" borderId="38" xfId="95" applyFont="1" applyFill="1" applyBorder="1" applyAlignment="1">
      <alignment horizontal="center" vertical="center" wrapText="1"/>
    </xf>
    <xf numFmtId="0" fontId="40" fillId="0" borderId="38" xfId="95" applyFont="1" applyFill="1" applyBorder="1" applyAlignment="1">
      <alignment vertical="center" wrapText="1"/>
    </xf>
    <xf numFmtId="3" fontId="39" fillId="0" borderId="38" xfId="349" applyNumberFormat="1" applyFont="1" applyFill="1" applyBorder="1"/>
    <xf numFmtId="3" fontId="39" fillId="0" borderId="42" xfId="349" applyNumberFormat="1" applyFont="1" applyFill="1" applyBorder="1"/>
    <xf numFmtId="3" fontId="39" fillId="0" borderId="43" xfId="349" applyNumberFormat="1" applyFont="1" applyFill="1" applyBorder="1"/>
    <xf numFmtId="0" fontId="55" fillId="0" borderId="0" xfId="349" applyFont="1" applyFill="1"/>
    <xf numFmtId="3" fontId="40" fillId="29" borderId="42" xfId="349" applyNumberFormat="1" applyFont="1" applyFill="1" applyBorder="1"/>
    <xf numFmtId="0" fontId="39" fillId="29" borderId="42" xfId="0" applyFont="1" applyFill="1" applyBorder="1" applyAlignment="1">
      <alignment horizontal="center" vertical="center"/>
    </xf>
    <xf numFmtId="0" fontId="39" fillId="29" borderId="43" xfId="0" applyFont="1" applyFill="1" applyBorder="1" applyAlignment="1">
      <alignment horizontal="center" vertical="center"/>
    </xf>
    <xf numFmtId="0" fontId="55" fillId="28" borderId="0" xfId="0" applyFont="1" applyFill="1" applyAlignment="1">
      <alignment horizontal="center" vertical="center"/>
    </xf>
    <xf numFmtId="0" fontId="62" fillId="28" borderId="0" xfId="0" applyFont="1" applyFill="1" applyAlignment="1">
      <alignment vertical="center"/>
    </xf>
    <xf numFmtId="0" fontId="62" fillId="0" borderId="0" xfId="0" applyFont="1" applyAlignment="1">
      <alignment horizontal="left" vertical="center"/>
    </xf>
    <xf numFmtId="3" fontId="43" fillId="29" borderId="38" xfId="0" applyNumberFormat="1" applyFont="1" applyFill="1" applyBorder="1"/>
    <xf numFmtId="0" fontId="39" fillId="29" borderId="38" xfId="0" applyFont="1" applyFill="1" applyBorder="1" applyAlignment="1">
      <alignment horizontal="center" vertical="center"/>
    </xf>
    <xf numFmtId="0" fontId="38" fillId="29" borderId="47" xfId="95" applyFont="1" applyFill="1" applyBorder="1" applyAlignment="1">
      <alignment vertical="center" wrapText="1"/>
    </xf>
    <xf numFmtId="0" fontId="38" fillId="29" borderId="52" xfId="95" applyFont="1" applyFill="1" applyBorder="1" applyAlignment="1">
      <alignment vertical="center" wrapText="1"/>
    </xf>
    <xf numFmtId="3" fontId="0" fillId="0" borderId="0" xfId="0" applyNumberFormat="1"/>
    <xf numFmtId="0" fontId="38" fillId="29" borderId="38" xfId="95" applyFont="1" applyFill="1" applyBorder="1" applyAlignment="1">
      <alignment horizontal="center" vertical="center" wrapText="1"/>
    </xf>
    <xf numFmtId="0" fontId="39" fillId="29" borderId="40" xfId="0" applyFont="1" applyFill="1" applyBorder="1" applyAlignment="1">
      <alignment horizontal="center" vertical="center"/>
    </xf>
    <xf numFmtId="3" fontId="39" fillId="28" borderId="40" xfId="0" applyNumberFormat="1" applyFont="1" applyFill="1" applyBorder="1"/>
    <xf numFmtId="3" fontId="39" fillId="29" borderId="40" xfId="0" applyNumberFormat="1" applyFont="1" applyFill="1" applyBorder="1"/>
    <xf numFmtId="3" fontId="54" fillId="29" borderId="40" xfId="0" applyNumberFormat="1" applyFont="1" applyFill="1" applyBorder="1"/>
    <xf numFmtId="0" fontId="67" fillId="28" borderId="0" xfId="0" applyFont="1" applyFill="1"/>
    <xf numFmtId="0" fontId="38" fillId="29" borderId="40" xfId="95" applyFont="1" applyFill="1" applyBorder="1" applyAlignment="1">
      <alignment horizontal="center" vertical="center" wrapText="1"/>
    </xf>
    <xf numFmtId="3" fontId="38" fillId="28" borderId="40" xfId="95" applyNumberFormat="1" applyFont="1" applyFill="1" applyBorder="1" applyAlignment="1">
      <alignment horizontal="right" vertical="center"/>
    </xf>
    <xf numFmtId="3" fontId="38" fillId="29" borderId="40" xfId="95" applyNumberFormat="1" applyFont="1" applyFill="1" applyBorder="1" applyAlignment="1">
      <alignment horizontal="right" vertical="center" wrapText="1"/>
    </xf>
    <xf numFmtId="0" fontId="59" fillId="0" borderId="42" xfId="0" applyFont="1" applyFill="1" applyBorder="1" applyAlignment="1">
      <alignment horizontal="center"/>
    </xf>
    <xf numFmtId="170" fontId="38" fillId="0" borderId="0" xfId="281" applyNumberFormat="1" applyFont="1" applyFill="1" applyBorder="1" applyAlignment="1">
      <alignment horizontal="left" vertical="center"/>
    </xf>
    <xf numFmtId="3" fontId="68" fillId="0" borderId="38" xfId="0" applyNumberFormat="1" applyFont="1" applyBorder="1"/>
    <xf numFmtId="0" fontId="64" fillId="29" borderId="52" xfId="95" applyFont="1" applyFill="1" applyBorder="1" applyAlignment="1">
      <alignment vertical="center" wrapText="1"/>
    </xf>
    <xf numFmtId="0" fontId="47" fillId="0" borderId="0" xfId="0" applyFont="1"/>
    <xf numFmtId="3" fontId="0" fillId="28" borderId="0" xfId="0" applyNumberFormat="1" applyFill="1"/>
    <xf numFmtId="3" fontId="68" fillId="28" borderId="38" xfId="0" applyNumberFormat="1" applyFont="1" applyFill="1" applyBorder="1"/>
    <xf numFmtId="0" fontId="65" fillId="28" borderId="0" xfId="0" applyFont="1" applyFill="1"/>
    <xf numFmtId="0" fontId="40" fillId="29" borderId="38" xfId="0" applyFont="1" applyFill="1" applyBorder="1" applyAlignment="1">
      <alignment horizontal="center" vertical="center" wrapText="1"/>
    </xf>
    <xf numFmtId="0" fontId="69" fillId="0" borderId="54" xfId="0" applyFont="1" applyBorder="1" applyAlignment="1">
      <alignment horizontal="center" vertical="center" wrapText="1" readingOrder="1"/>
    </xf>
    <xf numFmtId="0" fontId="69" fillId="0" borderId="55" xfId="0" applyFont="1" applyBorder="1" applyAlignment="1">
      <alignment horizontal="left" vertical="center" wrapText="1" readingOrder="1"/>
    </xf>
    <xf numFmtId="172" fontId="69" fillId="0" borderId="56" xfId="0" applyNumberFormat="1" applyFont="1" applyBorder="1" applyAlignment="1">
      <alignment horizontal="right" vertical="center" wrapText="1" readingOrder="1"/>
    </xf>
    <xf numFmtId="172" fontId="69" fillId="0" borderId="54" xfId="0" applyNumberFormat="1" applyFont="1" applyBorder="1" applyAlignment="1">
      <alignment horizontal="right" vertical="center" wrapText="1" readingOrder="1"/>
    </xf>
    <xf numFmtId="0" fontId="69" fillId="30" borderId="54" xfId="0" applyFont="1" applyFill="1" applyBorder="1" applyAlignment="1">
      <alignment horizontal="center" vertical="center" wrapText="1" readingOrder="1"/>
    </xf>
    <xf numFmtId="0" fontId="69" fillId="30" borderId="55" xfId="0" applyFont="1" applyFill="1" applyBorder="1" applyAlignment="1">
      <alignment horizontal="left" vertical="center" wrapText="1" readingOrder="1"/>
    </xf>
    <xf numFmtId="172" fontId="69" fillId="30" borderId="54" xfId="0" applyNumberFormat="1" applyFont="1" applyFill="1" applyBorder="1" applyAlignment="1">
      <alignment horizontal="right" vertical="center" wrapText="1" readingOrder="1"/>
    </xf>
    <xf numFmtId="0" fontId="70" fillId="31" borderId="54" xfId="0" applyFont="1" applyFill="1" applyBorder="1" applyAlignment="1">
      <alignment horizontal="center" vertical="center" wrapText="1" readingOrder="1"/>
    </xf>
    <xf numFmtId="0" fontId="70" fillId="31" borderId="55" xfId="0" applyFont="1" applyFill="1" applyBorder="1" applyAlignment="1">
      <alignment horizontal="left" vertical="center" wrapText="1" readingOrder="1"/>
    </xf>
    <xf numFmtId="172" fontId="70" fillId="31" borderId="54" xfId="0" applyNumberFormat="1" applyFont="1" applyFill="1" applyBorder="1" applyAlignment="1">
      <alignment horizontal="right" vertical="center" wrapText="1" readingOrder="1"/>
    </xf>
    <xf numFmtId="171" fontId="69" fillId="0" borderId="54" xfId="0" applyNumberFormat="1" applyFont="1" applyBorder="1" applyAlignment="1">
      <alignment horizontal="right" vertical="center" wrapText="1" readingOrder="1"/>
    </xf>
    <xf numFmtId="171" fontId="69" fillId="30" borderId="54" xfId="0" applyNumberFormat="1" applyFont="1" applyFill="1" applyBorder="1" applyAlignment="1">
      <alignment horizontal="right" vertical="center" wrapText="1" readingOrder="1"/>
    </xf>
    <xf numFmtId="171" fontId="70" fillId="31" borderId="54" xfId="0" applyNumberFormat="1" applyFont="1" applyFill="1" applyBorder="1" applyAlignment="1">
      <alignment horizontal="right" vertical="center" wrapText="1" readingOrder="1"/>
    </xf>
    <xf numFmtId="0" fontId="41" fillId="0" borderId="0" xfId="279" applyFill="1"/>
    <xf numFmtId="0" fontId="38" fillId="29" borderId="47" xfId="95" applyFont="1" applyFill="1" applyBorder="1" applyAlignment="1">
      <alignment horizontal="center" vertical="center" wrapText="1"/>
    </xf>
    <xf numFmtId="0" fontId="38" fillId="29" borderId="49" xfId="95" applyFont="1" applyFill="1" applyBorder="1" applyAlignment="1">
      <alignment horizontal="center" vertical="center" wrapText="1"/>
    </xf>
    <xf numFmtId="0" fontId="38" fillId="29" borderId="38" xfId="95" applyFont="1" applyFill="1" applyBorder="1" applyAlignment="1">
      <alignment horizontal="center" vertical="center" wrapText="1"/>
    </xf>
    <xf numFmtId="0" fontId="38" fillId="29" borderId="39" xfId="95" applyFont="1" applyFill="1" applyBorder="1" applyAlignment="1">
      <alignment horizontal="center" vertical="center" wrapText="1"/>
    </xf>
    <xf numFmtId="0" fontId="38" fillId="29" borderId="42" xfId="95" applyFont="1" applyFill="1" applyBorder="1" applyAlignment="1">
      <alignment horizontal="center" vertical="center" wrapText="1"/>
    </xf>
    <xf numFmtId="0" fontId="39" fillId="29" borderId="39" xfId="0" applyFont="1" applyFill="1" applyBorder="1" applyAlignment="1">
      <alignment horizontal="center"/>
    </xf>
    <xf numFmtId="0" fontId="38" fillId="29" borderId="0" xfId="95" applyFont="1" applyFill="1" applyBorder="1" applyAlignment="1">
      <alignment horizontal="center" vertical="center" wrapText="1"/>
    </xf>
    <xf numFmtId="0" fontId="63" fillId="28" borderId="0" xfId="95" applyFont="1" applyFill="1" applyBorder="1" applyAlignment="1">
      <alignment horizontal="left" vertical="center" wrapText="1"/>
    </xf>
    <xf numFmtId="0" fontId="40" fillId="29" borderId="39" xfId="95" applyFont="1" applyFill="1" applyBorder="1" applyAlignment="1">
      <alignment horizontal="center" vertical="center" wrapText="1"/>
    </xf>
    <xf numFmtId="3" fontId="40" fillId="28" borderId="39" xfId="95" applyNumberFormat="1" applyFont="1" applyFill="1" applyBorder="1" applyAlignment="1">
      <alignment horizontal="right" vertical="center"/>
    </xf>
    <xf numFmtId="3" fontId="40" fillId="29" borderId="39" xfId="95" applyNumberFormat="1" applyFont="1" applyFill="1" applyBorder="1" applyAlignment="1">
      <alignment horizontal="right" vertical="center" wrapText="1"/>
    </xf>
    <xf numFmtId="3" fontId="38" fillId="28" borderId="39" xfId="95" applyNumberFormat="1" applyFont="1" applyFill="1" applyBorder="1" applyAlignment="1">
      <alignment horizontal="right" vertical="center"/>
    </xf>
    <xf numFmtId="3" fontId="38" fillId="29" borderId="39" xfId="95" applyNumberFormat="1" applyFont="1" applyFill="1" applyBorder="1" applyAlignment="1">
      <alignment horizontal="right" vertical="center" wrapText="1"/>
    </xf>
    <xf numFmtId="0" fontId="39" fillId="29" borderId="39" xfId="0" applyFont="1" applyFill="1" applyBorder="1" applyAlignment="1">
      <alignment horizontal="center" vertical="center"/>
    </xf>
    <xf numFmtId="3" fontId="39" fillId="28" borderId="39" xfId="0" applyNumberFormat="1" applyFont="1" applyFill="1" applyBorder="1"/>
    <xf numFmtId="3" fontId="39" fillId="29" borderId="39" xfId="0" applyNumberFormat="1" applyFont="1" applyFill="1" applyBorder="1"/>
    <xf numFmtId="3" fontId="54" fillId="29" borderId="39" xfId="0" applyNumberFormat="1" applyFont="1" applyFill="1" applyBorder="1"/>
    <xf numFmtId="0" fontId="38" fillId="29" borderId="47" xfId="95" applyFont="1" applyFill="1" applyBorder="1" applyAlignment="1">
      <alignment horizontal="center" vertical="center" wrapText="1"/>
    </xf>
    <xf numFmtId="0" fontId="38" fillId="29" borderId="49" xfId="95" applyFont="1" applyFill="1" applyBorder="1" applyAlignment="1">
      <alignment horizontal="center" vertical="center" wrapText="1"/>
    </xf>
    <xf numFmtId="0" fontId="38" fillId="29" borderId="38" xfId="95" applyFont="1" applyFill="1" applyBorder="1" applyAlignment="1">
      <alignment horizontal="center" vertical="center" wrapText="1"/>
    </xf>
    <xf numFmtId="0" fontId="38" fillId="29" borderId="0" xfId="95" applyFont="1" applyFill="1" applyBorder="1" applyAlignment="1">
      <alignment horizontal="center" vertical="center" wrapText="1"/>
    </xf>
    <xf numFmtId="0" fontId="0" fillId="29" borderId="0" xfId="0" applyFill="1"/>
    <xf numFmtId="0" fontId="38" fillId="29" borderId="39" xfId="95" applyFont="1" applyFill="1" applyBorder="1" applyAlignment="1">
      <alignment horizontal="center" vertical="center" wrapText="1"/>
    </xf>
    <xf numFmtId="0" fontId="39" fillId="29" borderId="39" xfId="0" applyFont="1" applyFill="1" applyBorder="1" applyAlignment="1">
      <alignment horizontal="center"/>
    </xf>
    <xf numFmtId="171" fontId="0" fillId="0" borderId="0" xfId="0" applyNumberFormat="1"/>
    <xf numFmtId="0" fontId="59" fillId="29" borderId="43" xfId="0" applyFont="1" applyFill="1" applyBorder="1" applyAlignment="1">
      <alignment horizontal="center" vertical="center"/>
    </xf>
    <xf numFmtId="0" fontId="59" fillId="29" borderId="42" xfId="0" applyFont="1" applyFill="1" applyBorder="1" applyAlignment="1">
      <alignment horizontal="center" vertical="center"/>
    </xf>
    <xf numFmtId="0" fontId="43" fillId="29" borderId="38" xfId="95" applyFont="1" applyFill="1" applyBorder="1" applyAlignment="1">
      <alignment horizontal="center" vertical="center" wrapText="1"/>
    </xf>
    <xf numFmtId="0" fontId="59" fillId="29" borderId="38" xfId="0" applyFont="1" applyFill="1" applyBorder="1" applyAlignment="1">
      <alignment horizontal="center" vertical="center"/>
    </xf>
    <xf numFmtId="0" fontId="38" fillId="29" borderId="47" xfId="95" applyFont="1" applyFill="1" applyBorder="1" applyAlignment="1">
      <alignment horizontal="center" vertical="center" wrapText="1"/>
    </xf>
    <xf numFmtId="0" fontId="38" fillId="29" borderId="48" xfId="95" applyFont="1" applyFill="1" applyBorder="1" applyAlignment="1">
      <alignment horizontal="center" vertical="center" wrapText="1"/>
    </xf>
    <xf numFmtId="0" fontId="38" fillId="29" borderId="49" xfId="95" applyFont="1" applyFill="1" applyBorder="1" applyAlignment="1">
      <alignment horizontal="center" vertical="center" wrapText="1"/>
    </xf>
    <xf numFmtId="0" fontId="38" fillId="29" borderId="50" xfId="95" applyFont="1" applyFill="1" applyBorder="1" applyAlignment="1">
      <alignment horizontal="center" vertical="center" wrapText="1"/>
    </xf>
    <xf numFmtId="0" fontId="46" fillId="29" borderId="49" xfId="0" applyFont="1" applyFill="1" applyBorder="1" applyAlignment="1">
      <alignment horizontal="center"/>
    </xf>
    <xf numFmtId="0" fontId="46" fillId="29" borderId="46" xfId="0" applyFont="1" applyFill="1" applyBorder="1" applyAlignment="1">
      <alignment horizontal="center"/>
    </xf>
    <xf numFmtId="0" fontId="72" fillId="0" borderId="46" xfId="0" applyFont="1" applyBorder="1" applyAlignment="1">
      <alignment horizontal="left" vertical="top"/>
    </xf>
    <xf numFmtId="0" fontId="71" fillId="0" borderId="46" xfId="0" applyFont="1" applyBorder="1" applyAlignment="1">
      <alignment horizontal="left" vertical="top"/>
    </xf>
    <xf numFmtId="0" fontId="38" fillId="29" borderId="38" xfId="95" applyFont="1" applyFill="1" applyBorder="1" applyAlignment="1">
      <alignment horizontal="center" vertical="center" wrapText="1"/>
    </xf>
    <xf numFmtId="0" fontId="63" fillId="28" borderId="46" xfId="95" applyFont="1" applyFill="1" applyBorder="1" applyAlignment="1">
      <alignment horizontal="left" vertical="center" wrapText="1"/>
    </xf>
    <xf numFmtId="0" fontId="38" fillId="29" borderId="39" xfId="95" applyFont="1" applyFill="1" applyBorder="1" applyAlignment="1">
      <alignment horizontal="center" vertical="center" wrapText="1"/>
    </xf>
    <xf numFmtId="0" fontId="38" fillId="29" borderId="40" xfId="95" applyFont="1" applyFill="1" applyBorder="1" applyAlignment="1">
      <alignment horizontal="center" vertical="center" wrapText="1"/>
    </xf>
    <xf numFmtId="0" fontId="38" fillId="29" borderId="53" xfId="95" applyFont="1" applyFill="1" applyBorder="1" applyAlignment="1">
      <alignment horizontal="center" vertical="center" wrapText="1"/>
    </xf>
    <xf numFmtId="0" fontId="38" fillId="29" borderId="51" xfId="95" applyFont="1" applyFill="1" applyBorder="1" applyAlignment="1">
      <alignment horizontal="center" vertical="center" wrapText="1"/>
    </xf>
    <xf numFmtId="0" fontId="39" fillId="29" borderId="38" xfId="0" applyFont="1" applyFill="1" applyBorder="1" applyAlignment="1">
      <alignment horizontal="center" vertical="center"/>
    </xf>
    <xf numFmtId="0" fontId="38" fillId="29" borderId="38" xfId="95" applyFont="1" applyFill="1" applyBorder="1" applyAlignment="1">
      <alignment horizontal="left" vertical="center" wrapText="1"/>
    </xf>
    <xf numFmtId="0" fontId="62" fillId="0" borderId="46" xfId="0" applyFont="1" applyBorder="1" applyAlignment="1">
      <alignment horizontal="left" vertical="top"/>
    </xf>
    <xf numFmtId="0" fontId="54" fillId="29" borderId="43" xfId="349" applyFont="1" applyFill="1" applyBorder="1" applyAlignment="1">
      <alignment horizontal="center" wrapText="1"/>
    </xf>
    <xf numFmtId="0" fontId="54" fillId="29" borderId="38" xfId="349" applyFont="1" applyFill="1" applyBorder="1" applyAlignment="1">
      <alignment horizontal="center" wrapText="1"/>
    </xf>
    <xf numFmtId="0" fontId="54" fillId="29" borderId="42" xfId="349" applyFont="1" applyFill="1" applyBorder="1" applyAlignment="1">
      <alignment horizontal="center" wrapText="1"/>
    </xf>
    <xf numFmtId="0" fontId="40" fillId="29" borderId="38" xfId="95" applyFont="1" applyFill="1" applyBorder="1" applyAlignment="1">
      <alignment horizontal="center" vertical="center" wrapText="1"/>
    </xf>
    <xf numFmtId="0" fontId="54" fillId="29" borderId="39" xfId="0" applyFont="1" applyFill="1" applyBorder="1" applyAlignment="1">
      <alignment horizontal="center" vertical="center"/>
    </xf>
    <xf numFmtId="0" fontId="54" fillId="29" borderId="40" xfId="0" applyFont="1" applyFill="1" applyBorder="1" applyAlignment="1">
      <alignment horizontal="center" vertical="center"/>
    </xf>
    <xf numFmtId="0" fontId="54" fillId="29" borderId="53" xfId="0" applyFont="1" applyFill="1" applyBorder="1" applyAlignment="1">
      <alignment horizontal="center" vertical="center"/>
    </xf>
    <xf numFmtId="0" fontId="54" fillId="29" borderId="51" xfId="0" applyFont="1" applyFill="1" applyBorder="1" applyAlignment="1">
      <alignment horizontal="center" vertical="center"/>
    </xf>
    <xf numFmtId="0" fontId="39" fillId="29" borderId="49" xfId="0" applyFont="1" applyFill="1" applyBorder="1" applyAlignment="1">
      <alignment horizontal="center"/>
    </xf>
    <xf numFmtId="0" fontId="39" fillId="29" borderId="46" xfId="0" applyFont="1" applyFill="1" applyBorder="1" applyAlignment="1">
      <alignment horizontal="center"/>
    </xf>
    <xf numFmtId="0" fontId="39" fillId="29" borderId="39" xfId="0" applyFont="1" applyFill="1" applyBorder="1" applyAlignment="1">
      <alignment horizontal="center"/>
    </xf>
    <xf numFmtId="0" fontId="39" fillId="29" borderId="40" xfId="0" applyFont="1" applyFill="1" applyBorder="1" applyAlignment="1">
      <alignment horizontal="center"/>
    </xf>
    <xf numFmtId="0" fontId="39" fillId="29" borderId="41" xfId="0" applyFont="1" applyFill="1" applyBorder="1" applyAlignment="1">
      <alignment horizontal="center"/>
    </xf>
    <xf numFmtId="0" fontId="38" fillId="29" borderId="52" xfId="95" applyFont="1" applyFill="1" applyBorder="1" applyAlignment="1">
      <alignment horizontal="center" vertical="center" wrapText="1"/>
    </xf>
    <xf numFmtId="0" fontId="38" fillId="29" borderId="0" xfId="95" applyFont="1" applyFill="1" applyBorder="1" applyAlignment="1">
      <alignment horizontal="center" vertical="center" wrapText="1"/>
    </xf>
    <xf numFmtId="0" fontId="38" fillId="29" borderId="57" xfId="95" applyFont="1" applyFill="1" applyBorder="1" applyAlignment="1">
      <alignment horizontal="center" vertical="center" wrapText="1"/>
    </xf>
    <xf numFmtId="0" fontId="38" fillId="29" borderId="44" xfId="95" applyFont="1" applyFill="1" applyBorder="1" applyAlignment="1">
      <alignment horizontal="center" vertical="center" wrapText="1"/>
    </xf>
    <xf numFmtId="0" fontId="38" fillId="29" borderId="45" xfId="95" applyFont="1" applyFill="1" applyBorder="1" applyAlignment="1">
      <alignment horizontal="center" vertical="center" wrapText="1"/>
    </xf>
    <xf numFmtId="0" fontId="63" fillId="0" borderId="46" xfId="95" applyFont="1" applyBorder="1" applyAlignment="1">
      <alignment horizontal="left" vertical="center" wrapText="1"/>
    </xf>
    <xf numFmtId="0" fontId="63" fillId="0" borderId="0" xfId="95" applyFont="1" applyBorder="1" applyAlignment="1">
      <alignment horizontal="left" vertical="center" wrapText="1"/>
    </xf>
    <xf numFmtId="0" fontId="38" fillId="29" borderId="41" xfId="95" applyFont="1" applyFill="1" applyBorder="1" applyAlignment="1">
      <alignment horizontal="center" vertical="center" wrapText="1"/>
    </xf>
  </cellXfs>
  <cellStyles count="351">
    <cellStyle name="20% - Accent1 2" xfId="4" xr:uid="{00000000-0005-0000-0000-000000000000}"/>
    <cellStyle name="20% - Accent1 2 2" xfId="5" xr:uid="{00000000-0005-0000-0000-000001000000}"/>
    <cellStyle name="20% - Accent2 2" xfId="6" xr:uid="{00000000-0005-0000-0000-000002000000}"/>
    <cellStyle name="20% - Accent2 2 2" xfId="7" xr:uid="{00000000-0005-0000-0000-000003000000}"/>
    <cellStyle name="20% - Accent3 2" xfId="8" xr:uid="{00000000-0005-0000-0000-000004000000}"/>
    <cellStyle name="20% - Accent3 2 2" xfId="9" xr:uid="{00000000-0005-0000-0000-000005000000}"/>
    <cellStyle name="20% - Accent4 2" xfId="10" xr:uid="{00000000-0005-0000-0000-000006000000}"/>
    <cellStyle name="20% - Accent4 2 2" xfId="11" xr:uid="{00000000-0005-0000-0000-000007000000}"/>
    <cellStyle name="20% - Accent5 2" xfId="12" xr:uid="{00000000-0005-0000-0000-000008000000}"/>
    <cellStyle name="20% - Accent5 2 2" xfId="13" xr:uid="{00000000-0005-0000-0000-000009000000}"/>
    <cellStyle name="20% - Accent6 2" xfId="14" xr:uid="{00000000-0005-0000-0000-00000A000000}"/>
    <cellStyle name="20% - Accent6 2 2" xfId="15" xr:uid="{00000000-0005-0000-0000-00000B000000}"/>
    <cellStyle name="40% - Accent1 2" xfId="16" xr:uid="{00000000-0005-0000-0000-00000C000000}"/>
    <cellStyle name="40% - Accent1 2 2" xfId="17" xr:uid="{00000000-0005-0000-0000-00000D000000}"/>
    <cellStyle name="40% - Accent1 3" xfId="195" xr:uid="{00000000-0005-0000-0000-00000E000000}"/>
    <cellStyle name="40% - Accent2 2" xfId="18" xr:uid="{00000000-0005-0000-0000-00000F000000}"/>
    <cellStyle name="40% - Accent2 2 2" xfId="19" xr:uid="{00000000-0005-0000-0000-000010000000}"/>
    <cellStyle name="40% - Accent3 2" xfId="20" xr:uid="{00000000-0005-0000-0000-000011000000}"/>
    <cellStyle name="40% - Accent3 2 2" xfId="21" xr:uid="{00000000-0005-0000-0000-000012000000}"/>
    <cellStyle name="40% - Accent4 2" xfId="22" xr:uid="{00000000-0005-0000-0000-000013000000}"/>
    <cellStyle name="40% - Accent4 2 2" xfId="23" xr:uid="{00000000-0005-0000-0000-000014000000}"/>
    <cellStyle name="40% - Accent5 2" xfId="24" xr:uid="{00000000-0005-0000-0000-000015000000}"/>
    <cellStyle name="40% - Accent5 2 2" xfId="25" xr:uid="{00000000-0005-0000-0000-000016000000}"/>
    <cellStyle name="40% - Accent6 2" xfId="26" xr:uid="{00000000-0005-0000-0000-000017000000}"/>
    <cellStyle name="40% - Accent6 2 2" xfId="27" xr:uid="{00000000-0005-0000-0000-000018000000}"/>
    <cellStyle name="60% - Accent1 2" xfId="28" xr:uid="{00000000-0005-0000-0000-000019000000}"/>
    <cellStyle name="60% - Accent1 2 2" xfId="29" xr:uid="{00000000-0005-0000-0000-00001A000000}"/>
    <cellStyle name="60% - Accent2 2" xfId="30" xr:uid="{00000000-0005-0000-0000-00001B000000}"/>
    <cellStyle name="60% - Accent2 2 2" xfId="31" xr:uid="{00000000-0005-0000-0000-00001C000000}"/>
    <cellStyle name="60% - Accent3 2" xfId="32" xr:uid="{00000000-0005-0000-0000-00001D000000}"/>
    <cellStyle name="60% - Accent3 2 2" xfId="33" xr:uid="{00000000-0005-0000-0000-00001E000000}"/>
    <cellStyle name="60% - Accent4 2" xfId="34" xr:uid="{00000000-0005-0000-0000-00001F000000}"/>
    <cellStyle name="60% - Accent4 2 2" xfId="35" xr:uid="{00000000-0005-0000-0000-000020000000}"/>
    <cellStyle name="60% - Accent5 2" xfId="36" xr:uid="{00000000-0005-0000-0000-000021000000}"/>
    <cellStyle name="60% - Accent5 2 2" xfId="37" xr:uid="{00000000-0005-0000-0000-000022000000}"/>
    <cellStyle name="60% - Accent6 2" xfId="38" xr:uid="{00000000-0005-0000-0000-000023000000}"/>
    <cellStyle name="60% - Accent6 2 2" xfId="39" xr:uid="{00000000-0005-0000-0000-000024000000}"/>
    <cellStyle name="Accent1 2" xfId="40" xr:uid="{00000000-0005-0000-0000-000025000000}"/>
    <cellStyle name="Accent1 2 2" xfId="41" xr:uid="{00000000-0005-0000-0000-000026000000}"/>
    <cellStyle name="Accent2 2" xfId="42" xr:uid="{00000000-0005-0000-0000-000027000000}"/>
    <cellStyle name="Accent2 2 2" xfId="43" xr:uid="{00000000-0005-0000-0000-000028000000}"/>
    <cellStyle name="Accent3 2" xfId="44" xr:uid="{00000000-0005-0000-0000-000029000000}"/>
    <cellStyle name="Accent3 2 2" xfId="45" xr:uid="{00000000-0005-0000-0000-00002A000000}"/>
    <cellStyle name="Accent4 2" xfId="46" xr:uid="{00000000-0005-0000-0000-00002B000000}"/>
    <cellStyle name="Accent4 2 2" xfId="47" xr:uid="{00000000-0005-0000-0000-00002C000000}"/>
    <cellStyle name="Accent5 2" xfId="48" xr:uid="{00000000-0005-0000-0000-00002D000000}"/>
    <cellStyle name="Accent5 2 2" xfId="49" xr:uid="{00000000-0005-0000-0000-00002E000000}"/>
    <cellStyle name="Accent6 2" xfId="50" xr:uid="{00000000-0005-0000-0000-00002F000000}"/>
    <cellStyle name="Accent6 2 2" xfId="51" xr:uid="{00000000-0005-0000-0000-000030000000}"/>
    <cellStyle name="Bad 2" xfId="52" xr:uid="{00000000-0005-0000-0000-000031000000}"/>
    <cellStyle name="Bad 2 2" xfId="53" xr:uid="{00000000-0005-0000-0000-000032000000}"/>
    <cellStyle name="Calculation 2" xfId="54" xr:uid="{00000000-0005-0000-0000-000033000000}"/>
    <cellStyle name="Calculation 2 2" xfId="55" xr:uid="{00000000-0005-0000-0000-000034000000}"/>
    <cellStyle name="Calculation 2 2 2" xfId="222" xr:uid="{00000000-0005-0000-0000-000035000000}"/>
    <cellStyle name="Calculation 2 2 2 2" xfId="282" xr:uid="{00000000-0005-0000-0000-000036000000}"/>
    <cellStyle name="Calculation 2 2 3" xfId="237" xr:uid="{00000000-0005-0000-0000-000037000000}"/>
    <cellStyle name="Calculation 2 2 3 2" xfId="283" xr:uid="{00000000-0005-0000-0000-000038000000}"/>
    <cellStyle name="Calculation 2 2 4" xfId="225" xr:uid="{00000000-0005-0000-0000-000039000000}"/>
    <cellStyle name="Calculation 2 2 4 2" xfId="284" xr:uid="{00000000-0005-0000-0000-00003A000000}"/>
    <cellStyle name="Calculation 2 2 5" xfId="236" xr:uid="{00000000-0005-0000-0000-00003B000000}"/>
    <cellStyle name="Calculation 2 2 5 2" xfId="285" xr:uid="{00000000-0005-0000-0000-00003C000000}"/>
    <cellStyle name="Calculation 2 2 6" xfId="257" xr:uid="{00000000-0005-0000-0000-00003D000000}"/>
    <cellStyle name="Calculation 2 2 6 2" xfId="286" xr:uid="{00000000-0005-0000-0000-00003E000000}"/>
    <cellStyle name="Calculation 2 2 7" xfId="204" xr:uid="{00000000-0005-0000-0000-00003F000000}"/>
    <cellStyle name="Calculation 2 3" xfId="221" xr:uid="{00000000-0005-0000-0000-000040000000}"/>
    <cellStyle name="Calculation 2 3 2" xfId="287" xr:uid="{00000000-0005-0000-0000-000041000000}"/>
    <cellStyle name="Calculation 2 4" xfId="238" xr:uid="{00000000-0005-0000-0000-000042000000}"/>
    <cellStyle name="Calculation 2 4 2" xfId="288" xr:uid="{00000000-0005-0000-0000-000043000000}"/>
    <cellStyle name="Calculation 2 5" xfId="224" xr:uid="{00000000-0005-0000-0000-000044000000}"/>
    <cellStyle name="Calculation 2 5 2" xfId="289" xr:uid="{00000000-0005-0000-0000-000045000000}"/>
    <cellStyle name="Calculation 2 6" xfId="239" xr:uid="{00000000-0005-0000-0000-000046000000}"/>
    <cellStyle name="Calculation 2 6 2" xfId="290" xr:uid="{00000000-0005-0000-0000-000047000000}"/>
    <cellStyle name="Calculation 2 7" xfId="223" xr:uid="{00000000-0005-0000-0000-000048000000}"/>
    <cellStyle name="Calculation 2 7 2" xfId="291" xr:uid="{00000000-0005-0000-0000-000049000000}"/>
    <cellStyle name="Calculation 2 8" xfId="235" xr:uid="{00000000-0005-0000-0000-00004A000000}"/>
    <cellStyle name="Check Cell 2" xfId="56" xr:uid="{00000000-0005-0000-0000-00004B000000}"/>
    <cellStyle name="Check Cell 2 2" xfId="57" xr:uid="{00000000-0005-0000-0000-00004C000000}"/>
    <cellStyle name="Comma" xfId="281" builtinId="3"/>
    <cellStyle name="Comma 2" xfId="58" xr:uid="{00000000-0005-0000-0000-00004E000000}"/>
    <cellStyle name="Comma 2 2" xfId="59" xr:uid="{00000000-0005-0000-0000-00004F000000}"/>
    <cellStyle name="Comma 2 2 2" xfId="60" xr:uid="{00000000-0005-0000-0000-000050000000}"/>
    <cellStyle name="Comma 2 3" xfId="61" xr:uid="{00000000-0005-0000-0000-000051000000}"/>
    <cellStyle name="Comma 2 4" xfId="62" xr:uid="{00000000-0005-0000-0000-000052000000}"/>
    <cellStyle name="Comma 3" xfId="63" xr:uid="{00000000-0005-0000-0000-000053000000}"/>
    <cellStyle name="Comma 3 2" xfId="64" xr:uid="{00000000-0005-0000-0000-000054000000}"/>
    <cellStyle name="Comma 3 2 2" xfId="65" xr:uid="{00000000-0005-0000-0000-000055000000}"/>
    <cellStyle name="Comma 3 3" xfId="66" xr:uid="{00000000-0005-0000-0000-000056000000}"/>
    <cellStyle name="Comma 4" xfId="67" xr:uid="{00000000-0005-0000-0000-000057000000}"/>
    <cellStyle name="Comma 5" xfId="197" xr:uid="{00000000-0005-0000-0000-000058000000}"/>
    <cellStyle name="Currency 2" xfId="68" xr:uid="{00000000-0005-0000-0000-000059000000}"/>
    <cellStyle name="Date" xfId="69" xr:uid="{00000000-0005-0000-0000-00005A000000}"/>
    <cellStyle name="Explanatory Text 2" xfId="70" xr:uid="{00000000-0005-0000-0000-00005B000000}"/>
    <cellStyle name="Explanatory Text 2 2" xfId="71" xr:uid="{00000000-0005-0000-0000-00005C000000}"/>
    <cellStyle name="Fixed" xfId="72" xr:uid="{00000000-0005-0000-0000-00005D000000}"/>
    <cellStyle name="Good 2" xfId="73" xr:uid="{00000000-0005-0000-0000-00005E000000}"/>
    <cellStyle name="Good 2 2" xfId="74" xr:uid="{00000000-0005-0000-0000-00005F000000}"/>
    <cellStyle name="Heading 1 2" xfId="75" xr:uid="{00000000-0005-0000-0000-000060000000}"/>
    <cellStyle name="Heading 1 2 2" xfId="76" xr:uid="{00000000-0005-0000-0000-000061000000}"/>
    <cellStyle name="Heading 2 2" xfId="77" xr:uid="{00000000-0005-0000-0000-000062000000}"/>
    <cellStyle name="Heading 2 2 2" xfId="78" xr:uid="{00000000-0005-0000-0000-000063000000}"/>
    <cellStyle name="Heading 3 2" xfId="79" xr:uid="{00000000-0005-0000-0000-000064000000}"/>
    <cellStyle name="Heading 3 2 2" xfId="80" xr:uid="{00000000-0005-0000-0000-000065000000}"/>
    <cellStyle name="Heading 4 2" xfId="81" xr:uid="{00000000-0005-0000-0000-000066000000}"/>
    <cellStyle name="Heading 4 2 2" xfId="82" xr:uid="{00000000-0005-0000-0000-000067000000}"/>
    <cellStyle name="Heading1" xfId="83" xr:uid="{00000000-0005-0000-0000-000068000000}"/>
    <cellStyle name="Heading2" xfId="84" xr:uid="{00000000-0005-0000-0000-000069000000}"/>
    <cellStyle name="Hyperlink" xfId="279" builtinId="8"/>
    <cellStyle name="Hyperlink 2" xfId="85" xr:uid="{00000000-0005-0000-0000-00006B000000}"/>
    <cellStyle name="Hyperlink 3" xfId="86" xr:uid="{00000000-0005-0000-0000-00006C000000}"/>
    <cellStyle name="Input 2" xfId="87" xr:uid="{00000000-0005-0000-0000-00006D000000}"/>
    <cellStyle name="Input 2 2" xfId="88" xr:uid="{00000000-0005-0000-0000-00006E000000}"/>
    <cellStyle name="Input 2 2 2" xfId="227" xr:uid="{00000000-0005-0000-0000-00006F000000}"/>
    <cellStyle name="Input 2 2 2 2" xfId="292" xr:uid="{00000000-0005-0000-0000-000070000000}"/>
    <cellStyle name="Input 2 2 3" xfId="231" xr:uid="{00000000-0005-0000-0000-000071000000}"/>
    <cellStyle name="Input 2 2 3 2" xfId="293" xr:uid="{00000000-0005-0000-0000-000072000000}"/>
    <cellStyle name="Input 2 2 4" xfId="230" xr:uid="{00000000-0005-0000-0000-000073000000}"/>
    <cellStyle name="Input 2 2 4 2" xfId="294" xr:uid="{00000000-0005-0000-0000-000074000000}"/>
    <cellStyle name="Input 2 2 5" xfId="234" xr:uid="{00000000-0005-0000-0000-000075000000}"/>
    <cellStyle name="Input 2 2 5 2" xfId="295" xr:uid="{00000000-0005-0000-0000-000076000000}"/>
    <cellStyle name="Input 2 2 6" xfId="201" xr:uid="{00000000-0005-0000-0000-000077000000}"/>
    <cellStyle name="Input 2 2 6 2" xfId="296" xr:uid="{00000000-0005-0000-0000-000078000000}"/>
    <cellStyle name="Input 2 2 7" xfId="202" xr:uid="{00000000-0005-0000-0000-000079000000}"/>
    <cellStyle name="Input 2 3" xfId="226" xr:uid="{00000000-0005-0000-0000-00007A000000}"/>
    <cellStyle name="Input 2 3 2" xfId="297" xr:uid="{00000000-0005-0000-0000-00007B000000}"/>
    <cellStyle name="Input 2 4" xfId="232" xr:uid="{00000000-0005-0000-0000-00007C000000}"/>
    <cellStyle name="Input 2 4 2" xfId="298" xr:uid="{00000000-0005-0000-0000-00007D000000}"/>
    <cellStyle name="Input 2 5" xfId="229" xr:uid="{00000000-0005-0000-0000-00007E000000}"/>
    <cellStyle name="Input 2 5 2" xfId="299" xr:uid="{00000000-0005-0000-0000-00007F000000}"/>
    <cellStyle name="Input 2 6" xfId="203" xr:uid="{00000000-0005-0000-0000-000080000000}"/>
    <cellStyle name="Input 2 6 2" xfId="300" xr:uid="{00000000-0005-0000-0000-000081000000}"/>
    <cellStyle name="Input 2 7" xfId="228" xr:uid="{00000000-0005-0000-0000-000082000000}"/>
    <cellStyle name="Input 2 7 2" xfId="301" xr:uid="{00000000-0005-0000-0000-000083000000}"/>
    <cellStyle name="Input 2 8" xfId="233" xr:uid="{00000000-0005-0000-0000-000084000000}"/>
    <cellStyle name="Linked Cell 2" xfId="89" xr:uid="{00000000-0005-0000-0000-000085000000}"/>
    <cellStyle name="Linked Cell 2 2" xfId="90" xr:uid="{00000000-0005-0000-0000-000086000000}"/>
    <cellStyle name="Neutral 2" xfId="91" xr:uid="{00000000-0005-0000-0000-000087000000}"/>
    <cellStyle name="Neutral 2 2" xfId="92" xr:uid="{00000000-0005-0000-0000-000088000000}"/>
    <cellStyle name="Normal" xfId="0" builtinId="0"/>
    <cellStyle name="Normal 10" xfId="93" xr:uid="{00000000-0005-0000-0000-00008A000000}"/>
    <cellStyle name="Normal 11" xfId="94" xr:uid="{00000000-0005-0000-0000-00008B000000}"/>
    <cellStyle name="Normal 12" xfId="95" xr:uid="{00000000-0005-0000-0000-00008C000000}"/>
    <cellStyle name="Normal 13" xfId="96" xr:uid="{00000000-0005-0000-0000-00008D000000}"/>
    <cellStyle name="Normal 14" xfId="97" xr:uid="{00000000-0005-0000-0000-00008E000000}"/>
    <cellStyle name="Normal 15" xfId="98" xr:uid="{00000000-0005-0000-0000-00008F000000}"/>
    <cellStyle name="Normal 16" xfId="99" xr:uid="{00000000-0005-0000-0000-000090000000}"/>
    <cellStyle name="Normal 17" xfId="100" xr:uid="{00000000-0005-0000-0000-000091000000}"/>
    <cellStyle name="Normal 18" xfId="101" xr:uid="{00000000-0005-0000-0000-000092000000}"/>
    <cellStyle name="Normal 19" xfId="102" xr:uid="{00000000-0005-0000-0000-000093000000}"/>
    <cellStyle name="Normal 2" xfId="1" xr:uid="{00000000-0005-0000-0000-000094000000}"/>
    <cellStyle name="Normal 2 2" xfId="3" xr:uid="{00000000-0005-0000-0000-000095000000}"/>
    <cellStyle name="Normal 2 2 2" xfId="103" xr:uid="{00000000-0005-0000-0000-000096000000}"/>
    <cellStyle name="Normal 2 2 2 2 2 3" xfId="302" xr:uid="{00000000-0005-0000-0000-000097000000}"/>
    <cellStyle name="Normal 2 2 3" xfId="104" xr:uid="{00000000-0005-0000-0000-000098000000}"/>
    <cellStyle name="Normal 2 2 4" xfId="105" xr:uid="{00000000-0005-0000-0000-000099000000}"/>
    <cellStyle name="Normal 2 3" xfId="106" xr:uid="{00000000-0005-0000-0000-00009A000000}"/>
    <cellStyle name="Normal 2 3 2" xfId="107" xr:uid="{00000000-0005-0000-0000-00009B000000}"/>
    <cellStyle name="Normal 2 4" xfId="108" xr:uid="{00000000-0005-0000-0000-00009C000000}"/>
    <cellStyle name="Normal 2 5" xfId="109" xr:uid="{00000000-0005-0000-0000-00009D000000}"/>
    <cellStyle name="Normal 2 6" xfId="110" xr:uid="{00000000-0005-0000-0000-00009E000000}"/>
    <cellStyle name="Normal 2 7" xfId="303" xr:uid="{00000000-0005-0000-0000-00009F000000}"/>
    <cellStyle name="Normal 2 8" xfId="349" xr:uid="{00000000-0005-0000-0000-0000A0000000}"/>
    <cellStyle name="Normal 20" xfId="111" xr:uid="{00000000-0005-0000-0000-0000A1000000}"/>
    <cellStyle name="Normal 21" xfId="112" xr:uid="{00000000-0005-0000-0000-0000A2000000}"/>
    <cellStyle name="Normal 22" xfId="280" xr:uid="{00000000-0005-0000-0000-0000A3000000}"/>
    <cellStyle name="Normal 23" xfId="350" xr:uid="{00000000-0005-0000-0000-0000A4000000}"/>
    <cellStyle name="Normal 3" xfId="113" xr:uid="{00000000-0005-0000-0000-0000A5000000}"/>
    <cellStyle name="Normal 3 10" xfId="114" xr:uid="{00000000-0005-0000-0000-0000A6000000}"/>
    <cellStyle name="Normal 3 11" xfId="115" xr:uid="{00000000-0005-0000-0000-0000A7000000}"/>
    <cellStyle name="Normal 3 12" xfId="116" xr:uid="{00000000-0005-0000-0000-0000A8000000}"/>
    <cellStyle name="Normal 3 13" xfId="117" xr:uid="{00000000-0005-0000-0000-0000A9000000}"/>
    <cellStyle name="Normal 3 14" xfId="118" xr:uid="{00000000-0005-0000-0000-0000AA000000}"/>
    <cellStyle name="Normal 3 2" xfId="119" xr:uid="{00000000-0005-0000-0000-0000AB000000}"/>
    <cellStyle name="Normal 3 2 2" xfId="120" xr:uid="{00000000-0005-0000-0000-0000AC000000}"/>
    <cellStyle name="Normal 3 3" xfId="121" xr:uid="{00000000-0005-0000-0000-0000AD000000}"/>
    <cellStyle name="Normal 3 3 2" xfId="122" xr:uid="{00000000-0005-0000-0000-0000AE000000}"/>
    <cellStyle name="Normal 3 4" xfId="123" xr:uid="{00000000-0005-0000-0000-0000AF000000}"/>
    <cellStyle name="Normal 3 5" xfId="124" xr:uid="{00000000-0005-0000-0000-0000B0000000}"/>
    <cellStyle name="Normal 3 6" xfId="125" xr:uid="{00000000-0005-0000-0000-0000B1000000}"/>
    <cellStyle name="Normal 3 7" xfId="126" xr:uid="{00000000-0005-0000-0000-0000B2000000}"/>
    <cellStyle name="Normal 3 8" xfId="127" xr:uid="{00000000-0005-0000-0000-0000B3000000}"/>
    <cellStyle name="Normal 3 9" xfId="128" xr:uid="{00000000-0005-0000-0000-0000B4000000}"/>
    <cellStyle name="Normal 4" xfId="2" xr:uid="{00000000-0005-0000-0000-0000B5000000}"/>
    <cellStyle name="Normal 4 2" xfId="129" xr:uid="{00000000-0005-0000-0000-0000B6000000}"/>
    <cellStyle name="Normal 4 3" xfId="130" xr:uid="{00000000-0005-0000-0000-0000B7000000}"/>
    <cellStyle name="Normal 4 4" xfId="131" xr:uid="{00000000-0005-0000-0000-0000B8000000}"/>
    <cellStyle name="Normal 4 4 2" xfId="132" xr:uid="{00000000-0005-0000-0000-0000B9000000}"/>
    <cellStyle name="Normal 4 4 3" xfId="133" xr:uid="{00000000-0005-0000-0000-0000BA000000}"/>
    <cellStyle name="Normal 4 4 4" xfId="134" xr:uid="{00000000-0005-0000-0000-0000BB000000}"/>
    <cellStyle name="Normal 4 4 5" xfId="135" xr:uid="{00000000-0005-0000-0000-0000BC000000}"/>
    <cellStyle name="Normal 5" xfId="136" xr:uid="{00000000-0005-0000-0000-0000BD000000}"/>
    <cellStyle name="Normal 5 2" xfId="137" xr:uid="{00000000-0005-0000-0000-0000BE000000}"/>
    <cellStyle name="Normal 5 2 2" xfId="138" xr:uid="{00000000-0005-0000-0000-0000BF000000}"/>
    <cellStyle name="Normal 5 3" xfId="139" xr:uid="{00000000-0005-0000-0000-0000C0000000}"/>
    <cellStyle name="Normal 5 4" xfId="140" xr:uid="{00000000-0005-0000-0000-0000C1000000}"/>
    <cellStyle name="Normal 5 5" xfId="141" xr:uid="{00000000-0005-0000-0000-0000C2000000}"/>
    <cellStyle name="Normal 5 6" xfId="142" xr:uid="{00000000-0005-0000-0000-0000C3000000}"/>
    <cellStyle name="Normal 5 7" xfId="199" xr:uid="{00000000-0005-0000-0000-0000C4000000}"/>
    <cellStyle name="Normal 5 8" xfId="200" xr:uid="{00000000-0005-0000-0000-0000C5000000}"/>
    <cellStyle name="Normal 6" xfId="143" xr:uid="{00000000-0005-0000-0000-0000C6000000}"/>
    <cellStyle name="Normal 7" xfId="144" xr:uid="{00000000-0005-0000-0000-0000C7000000}"/>
    <cellStyle name="Normal 8" xfId="145" xr:uid="{00000000-0005-0000-0000-0000C8000000}"/>
    <cellStyle name="Normal 9" xfId="146" xr:uid="{00000000-0005-0000-0000-0000C9000000}"/>
    <cellStyle name="Normalan 4" xfId="198" xr:uid="{00000000-0005-0000-0000-0000CA000000}"/>
    <cellStyle name="Note 2" xfId="147" xr:uid="{00000000-0005-0000-0000-0000CB000000}"/>
    <cellStyle name="Note 2 2" xfId="148" xr:uid="{00000000-0005-0000-0000-0000CC000000}"/>
    <cellStyle name="Note 2 2 2" xfId="149" xr:uid="{00000000-0005-0000-0000-0000CD000000}"/>
    <cellStyle name="Note 2 2 2 2" xfId="245" xr:uid="{00000000-0005-0000-0000-0000CE000000}"/>
    <cellStyle name="Note 2 2 2 2 2" xfId="304" xr:uid="{00000000-0005-0000-0000-0000CF000000}"/>
    <cellStyle name="Note 2 2 2 3" xfId="209" xr:uid="{00000000-0005-0000-0000-0000D0000000}"/>
    <cellStyle name="Note 2 2 2 3 2" xfId="305" xr:uid="{00000000-0005-0000-0000-0000D1000000}"/>
    <cellStyle name="Note 2 2 2 4" xfId="252" xr:uid="{00000000-0005-0000-0000-0000D2000000}"/>
    <cellStyle name="Note 2 2 2 4 2" xfId="306" xr:uid="{00000000-0005-0000-0000-0000D3000000}"/>
    <cellStyle name="Note 2 2 2 5" xfId="216" xr:uid="{00000000-0005-0000-0000-0000D4000000}"/>
    <cellStyle name="Note 2 2 2 5 2" xfId="307" xr:uid="{00000000-0005-0000-0000-0000D5000000}"/>
    <cellStyle name="Note 2 2 2 6" xfId="240" xr:uid="{00000000-0005-0000-0000-0000D6000000}"/>
    <cellStyle name="Note 2 2 2 6 2" xfId="308" xr:uid="{00000000-0005-0000-0000-0000D7000000}"/>
    <cellStyle name="Note 2 2 2 7" xfId="218" xr:uid="{00000000-0005-0000-0000-0000D8000000}"/>
    <cellStyle name="Note 2 2 3" xfId="244" xr:uid="{00000000-0005-0000-0000-0000D9000000}"/>
    <cellStyle name="Note 2 2 3 2" xfId="309" xr:uid="{00000000-0005-0000-0000-0000DA000000}"/>
    <cellStyle name="Note 2 2 4" xfId="210" xr:uid="{00000000-0005-0000-0000-0000DB000000}"/>
    <cellStyle name="Note 2 2 4 2" xfId="310" xr:uid="{00000000-0005-0000-0000-0000DC000000}"/>
    <cellStyle name="Note 2 2 5" xfId="251" xr:uid="{00000000-0005-0000-0000-0000DD000000}"/>
    <cellStyle name="Note 2 2 5 2" xfId="311" xr:uid="{00000000-0005-0000-0000-0000DE000000}"/>
    <cellStyle name="Note 2 2 6" xfId="266" xr:uid="{00000000-0005-0000-0000-0000DF000000}"/>
    <cellStyle name="Note 2 2 6 2" xfId="312" xr:uid="{00000000-0005-0000-0000-0000E0000000}"/>
    <cellStyle name="Note 2 2 7" xfId="271" xr:uid="{00000000-0005-0000-0000-0000E1000000}"/>
    <cellStyle name="Note 2 2 7 2" xfId="313" xr:uid="{00000000-0005-0000-0000-0000E2000000}"/>
    <cellStyle name="Note 2 2 8" xfId="219" xr:uid="{00000000-0005-0000-0000-0000E3000000}"/>
    <cellStyle name="Note 2 3" xfId="150" xr:uid="{00000000-0005-0000-0000-0000E4000000}"/>
    <cellStyle name="Note 2 3 2" xfId="246" xr:uid="{00000000-0005-0000-0000-0000E5000000}"/>
    <cellStyle name="Note 2 3 2 2" xfId="314" xr:uid="{00000000-0005-0000-0000-0000E6000000}"/>
    <cellStyle name="Note 2 3 3" xfId="208" xr:uid="{00000000-0005-0000-0000-0000E7000000}"/>
    <cellStyle name="Note 2 3 3 2" xfId="315" xr:uid="{00000000-0005-0000-0000-0000E8000000}"/>
    <cellStyle name="Note 2 3 4" xfId="253" xr:uid="{00000000-0005-0000-0000-0000E9000000}"/>
    <cellStyle name="Note 2 3 4 2" xfId="316" xr:uid="{00000000-0005-0000-0000-0000EA000000}"/>
    <cellStyle name="Note 2 3 5" xfId="215" xr:uid="{00000000-0005-0000-0000-0000EB000000}"/>
    <cellStyle name="Note 2 3 5 2" xfId="317" xr:uid="{00000000-0005-0000-0000-0000EC000000}"/>
    <cellStyle name="Note 2 3 6" xfId="241" xr:uid="{00000000-0005-0000-0000-0000ED000000}"/>
    <cellStyle name="Note 2 3 6 2" xfId="318" xr:uid="{00000000-0005-0000-0000-0000EE000000}"/>
    <cellStyle name="Note 2 3 7" xfId="217" xr:uid="{00000000-0005-0000-0000-0000EF000000}"/>
    <cellStyle name="Note 2 4" xfId="243" xr:uid="{00000000-0005-0000-0000-0000F0000000}"/>
    <cellStyle name="Note 2 4 2" xfId="319" xr:uid="{00000000-0005-0000-0000-0000F1000000}"/>
    <cellStyle name="Note 2 5" xfId="211" xr:uid="{00000000-0005-0000-0000-0000F2000000}"/>
    <cellStyle name="Note 2 5 2" xfId="320" xr:uid="{00000000-0005-0000-0000-0000F3000000}"/>
    <cellStyle name="Note 2 6" xfId="248" xr:uid="{00000000-0005-0000-0000-0000F4000000}"/>
    <cellStyle name="Note 2 6 2" xfId="321" xr:uid="{00000000-0005-0000-0000-0000F5000000}"/>
    <cellStyle name="Note 2 7" xfId="265" xr:uid="{00000000-0005-0000-0000-0000F6000000}"/>
    <cellStyle name="Note 2 7 2" xfId="322" xr:uid="{00000000-0005-0000-0000-0000F7000000}"/>
    <cellStyle name="Note 2 8" xfId="270" xr:uid="{00000000-0005-0000-0000-0000F8000000}"/>
    <cellStyle name="Note 2 8 2" xfId="323" xr:uid="{00000000-0005-0000-0000-0000F9000000}"/>
    <cellStyle name="Note 2 9" xfId="220" xr:uid="{00000000-0005-0000-0000-0000FA000000}"/>
    <cellStyle name="Note 3" xfId="151" xr:uid="{00000000-0005-0000-0000-0000FB000000}"/>
    <cellStyle name="Note 3 2" xfId="247" xr:uid="{00000000-0005-0000-0000-0000FC000000}"/>
    <cellStyle name="Note 3 2 2" xfId="324" xr:uid="{00000000-0005-0000-0000-0000FD000000}"/>
    <cellStyle name="Note 3 3" xfId="207" xr:uid="{00000000-0005-0000-0000-0000FE000000}"/>
    <cellStyle name="Note 3 3 2" xfId="325" xr:uid="{00000000-0005-0000-0000-0000FF000000}"/>
    <cellStyle name="Note 3 4" xfId="254" xr:uid="{00000000-0005-0000-0000-000000010000}"/>
    <cellStyle name="Note 3 4 2" xfId="326" xr:uid="{00000000-0005-0000-0000-000001010000}"/>
    <cellStyle name="Note 3 5" xfId="214" xr:uid="{00000000-0005-0000-0000-000002010000}"/>
    <cellStyle name="Note 3 5 2" xfId="327" xr:uid="{00000000-0005-0000-0000-000003010000}"/>
    <cellStyle name="Note 3 6" xfId="242" xr:uid="{00000000-0005-0000-0000-000004010000}"/>
    <cellStyle name="Note 3 6 2" xfId="328" xr:uid="{00000000-0005-0000-0000-000005010000}"/>
    <cellStyle name="Note 3 7" xfId="274" xr:uid="{00000000-0005-0000-0000-000006010000}"/>
    <cellStyle name="Obično 2" xfId="196" xr:uid="{00000000-0005-0000-0000-000007010000}"/>
    <cellStyle name="Obično_ik" xfId="152" xr:uid="{00000000-0005-0000-0000-000008010000}"/>
    <cellStyle name="Output 2" xfId="153" xr:uid="{00000000-0005-0000-0000-000009010000}"/>
    <cellStyle name="Output 2 2" xfId="154" xr:uid="{00000000-0005-0000-0000-00000A010000}"/>
    <cellStyle name="Output 2 2 2" xfId="250" xr:uid="{00000000-0005-0000-0000-00000B010000}"/>
    <cellStyle name="Output 2 2 2 2" xfId="329" xr:uid="{00000000-0005-0000-0000-00000C010000}"/>
    <cellStyle name="Output 2 2 3" xfId="205" xr:uid="{00000000-0005-0000-0000-00000D010000}"/>
    <cellStyle name="Output 2 2 3 2" xfId="330" xr:uid="{00000000-0005-0000-0000-00000E010000}"/>
    <cellStyle name="Output 2 2 4" xfId="256" xr:uid="{00000000-0005-0000-0000-00000F010000}"/>
    <cellStyle name="Output 2 2 4 2" xfId="331" xr:uid="{00000000-0005-0000-0000-000010010000}"/>
    <cellStyle name="Output 2 2 5" xfId="264" xr:uid="{00000000-0005-0000-0000-000011010000}"/>
    <cellStyle name="Output 2 2 5 2" xfId="332" xr:uid="{00000000-0005-0000-0000-000012010000}"/>
    <cellStyle name="Output 2 2 6" xfId="269" xr:uid="{00000000-0005-0000-0000-000013010000}"/>
    <cellStyle name="Output 2 2 6 2" xfId="333" xr:uid="{00000000-0005-0000-0000-000014010000}"/>
    <cellStyle name="Output 2 2 7" xfId="263" xr:uid="{00000000-0005-0000-0000-000015010000}"/>
    <cellStyle name="Output 2 3" xfId="249" xr:uid="{00000000-0005-0000-0000-000016010000}"/>
    <cellStyle name="Output 2 3 2" xfId="334" xr:uid="{00000000-0005-0000-0000-000017010000}"/>
    <cellStyle name="Output 2 4" xfId="206" xr:uid="{00000000-0005-0000-0000-000018010000}"/>
    <cellStyle name="Output 2 4 2" xfId="335" xr:uid="{00000000-0005-0000-0000-000019010000}"/>
    <cellStyle name="Output 2 5" xfId="255" xr:uid="{00000000-0005-0000-0000-00001A010000}"/>
    <cellStyle name="Output 2 5 2" xfId="336" xr:uid="{00000000-0005-0000-0000-00001B010000}"/>
    <cellStyle name="Output 2 6" xfId="212" xr:uid="{00000000-0005-0000-0000-00001C010000}"/>
    <cellStyle name="Output 2 6 2" xfId="337" xr:uid="{00000000-0005-0000-0000-00001D010000}"/>
    <cellStyle name="Output 2 7" xfId="260" xr:uid="{00000000-0005-0000-0000-00001E010000}"/>
    <cellStyle name="Output 2 7 2" xfId="338" xr:uid="{00000000-0005-0000-0000-00001F010000}"/>
    <cellStyle name="Output 2 8" xfId="213" xr:uid="{00000000-0005-0000-0000-000020010000}"/>
    <cellStyle name="Percent 2" xfId="155" xr:uid="{00000000-0005-0000-0000-000021010000}"/>
    <cellStyle name="Percent 2 2" xfId="156" xr:uid="{00000000-0005-0000-0000-000022010000}"/>
    <cellStyle name="Percent 2 2 2" xfId="157" xr:uid="{00000000-0005-0000-0000-000023010000}"/>
    <cellStyle name="Percent 2 3" xfId="158" xr:uid="{00000000-0005-0000-0000-000024010000}"/>
    <cellStyle name="Percent 2 3 2" xfId="159" xr:uid="{00000000-0005-0000-0000-000025010000}"/>
    <cellStyle name="Percent 2 4" xfId="160" xr:uid="{00000000-0005-0000-0000-000026010000}"/>
    <cellStyle name="Percent 3" xfId="161" xr:uid="{00000000-0005-0000-0000-000027010000}"/>
    <cellStyle name="Percent 3 2" xfId="162" xr:uid="{00000000-0005-0000-0000-000028010000}"/>
    <cellStyle name="Percent 3 2 2" xfId="163" xr:uid="{00000000-0005-0000-0000-000029010000}"/>
    <cellStyle name="Percent 3 3" xfId="164" xr:uid="{00000000-0005-0000-0000-00002A010000}"/>
    <cellStyle name="Percent 4" xfId="165" xr:uid="{00000000-0005-0000-0000-00002B010000}"/>
    <cellStyle name="Percent 5" xfId="166" xr:uid="{00000000-0005-0000-0000-00002C010000}"/>
    <cellStyle name="S0" xfId="167" xr:uid="{00000000-0005-0000-0000-00002D010000}"/>
    <cellStyle name="S1" xfId="168" xr:uid="{00000000-0005-0000-0000-00002E010000}"/>
    <cellStyle name="S10" xfId="169" xr:uid="{00000000-0005-0000-0000-00002F010000}"/>
    <cellStyle name="S11" xfId="170" xr:uid="{00000000-0005-0000-0000-000030010000}"/>
    <cellStyle name="S12" xfId="171" xr:uid="{00000000-0005-0000-0000-000031010000}"/>
    <cellStyle name="S13" xfId="172" xr:uid="{00000000-0005-0000-0000-000032010000}"/>
    <cellStyle name="S14" xfId="173" xr:uid="{00000000-0005-0000-0000-000033010000}"/>
    <cellStyle name="S15" xfId="174" xr:uid="{00000000-0005-0000-0000-000034010000}"/>
    <cellStyle name="S16" xfId="175" xr:uid="{00000000-0005-0000-0000-000035010000}"/>
    <cellStyle name="S17" xfId="176" xr:uid="{00000000-0005-0000-0000-000036010000}"/>
    <cellStyle name="S18" xfId="177" xr:uid="{00000000-0005-0000-0000-000037010000}"/>
    <cellStyle name="S19" xfId="178" xr:uid="{00000000-0005-0000-0000-000038010000}"/>
    <cellStyle name="S2" xfId="179" xr:uid="{00000000-0005-0000-0000-000039010000}"/>
    <cellStyle name="S3" xfId="180" xr:uid="{00000000-0005-0000-0000-00003A010000}"/>
    <cellStyle name="S4" xfId="181" xr:uid="{00000000-0005-0000-0000-00003B010000}"/>
    <cellStyle name="S5" xfId="182" xr:uid="{00000000-0005-0000-0000-00003C010000}"/>
    <cellStyle name="S6" xfId="183" xr:uid="{00000000-0005-0000-0000-00003D010000}"/>
    <cellStyle name="S7" xfId="184" xr:uid="{00000000-0005-0000-0000-00003E010000}"/>
    <cellStyle name="S8" xfId="185" xr:uid="{00000000-0005-0000-0000-00003F010000}"/>
    <cellStyle name="S9" xfId="186" xr:uid="{00000000-0005-0000-0000-000040010000}"/>
    <cellStyle name="Style 1" xfId="187" xr:uid="{00000000-0005-0000-0000-000041010000}"/>
    <cellStyle name="Style 1 2" xfId="188" xr:uid="{00000000-0005-0000-0000-000042010000}"/>
    <cellStyle name="Title 2" xfId="189" xr:uid="{00000000-0005-0000-0000-000043010000}"/>
    <cellStyle name="Title 2 2" xfId="190" xr:uid="{00000000-0005-0000-0000-000044010000}"/>
    <cellStyle name="Total 2" xfId="191" xr:uid="{00000000-0005-0000-0000-000045010000}"/>
    <cellStyle name="Total 2 2" xfId="192" xr:uid="{00000000-0005-0000-0000-000046010000}"/>
    <cellStyle name="Total 2 2 2" xfId="259" xr:uid="{00000000-0005-0000-0000-000047010000}"/>
    <cellStyle name="Total 2 2 2 2" xfId="339" xr:uid="{00000000-0005-0000-0000-000048010000}"/>
    <cellStyle name="Total 2 2 3" xfId="262" xr:uid="{00000000-0005-0000-0000-000049010000}"/>
    <cellStyle name="Total 2 2 3 2" xfId="340" xr:uid="{00000000-0005-0000-0000-00004A010000}"/>
    <cellStyle name="Total 2 2 4" xfId="268" xr:uid="{00000000-0005-0000-0000-00004B010000}"/>
    <cellStyle name="Total 2 2 4 2" xfId="341" xr:uid="{00000000-0005-0000-0000-00004C010000}"/>
    <cellStyle name="Total 2 2 5" xfId="273" xr:uid="{00000000-0005-0000-0000-00004D010000}"/>
    <cellStyle name="Total 2 2 5 2" xfId="342" xr:uid="{00000000-0005-0000-0000-00004E010000}"/>
    <cellStyle name="Total 2 2 6" xfId="276" xr:uid="{00000000-0005-0000-0000-00004F010000}"/>
    <cellStyle name="Total 2 2 6 2" xfId="343" xr:uid="{00000000-0005-0000-0000-000050010000}"/>
    <cellStyle name="Total 2 2 7" xfId="278" xr:uid="{00000000-0005-0000-0000-000051010000}"/>
    <cellStyle name="Total 2 3" xfId="258" xr:uid="{00000000-0005-0000-0000-000052010000}"/>
    <cellStyle name="Total 2 3 2" xfId="344" xr:uid="{00000000-0005-0000-0000-000053010000}"/>
    <cellStyle name="Total 2 4" xfId="261" xr:uid="{00000000-0005-0000-0000-000054010000}"/>
    <cellStyle name="Total 2 4 2" xfId="345" xr:uid="{00000000-0005-0000-0000-000055010000}"/>
    <cellStyle name="Total 2 5" xfId="267" xr:uid="{00000000-0005-0000-0000-000056010000}"/>
    <cellStyle name="Total 2 5 2" xfId="346" xr:uid="{00000000-0005-0000-0000-000057010000}"/>
    <cellStyle name="Total 2 6" xfId="272" xr:uid="{00000000-0005-0000-0000-000058010000}"/>
    <cellStyle name="Total 2 6 2" xfId="347" xr:uid="{00000000-0005-0000-0000-000059010000}"/>
    <cellStyle name="Total 2 7" xfId="275" xr:uid="{00000000-0005-0000-0000-00005A010000}"/>
    <cellStyle name="Total 2 7 2" xfId="348" xr:uid="{00000000-0005-0000-0000-00005B010000}"/>
    <cellStyle name="Total 2 8" xfId="277" xr:uid="{00000000-0005-0000-0000-00005C010000}"/>
    <cellStyle name="Warning Text 2" xfId="193" xr:uid="{00000000-0005-0000-0000-00005D010000}"/>
    <cellStyle name="Warning Text 2 2" xfId="194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User\Desktop\AZORS\Hrvati%20i%20Srbija%20obrasci\Hrvati\Godisnji%20izvjestaj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TEH_obvezna"/>
      <sheetName val="TEH_vrste"/>
      <sheetName val="TEH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"/>
      <sheetName val="sp252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  <sheetName val="likv"/>
    </sheetNames>
    <sheetDataSet>
      <sheetData sheetId="0" refreshError="1">
        <row r="5">
          <cell r="B5" t="str">
            <v xml:space="preserve">naziv društva </v>
          </cell>
          <cell r="E5" t="str">
            <v>15.3.2009.</v>
          </cell>
        </row>
        <row r="7">
          <cell r="E7" t="str">
            <v>01.01.2008.- 31.12.2008.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tabSelected="1" workbookViewId="0">
      <selection activeCell="A22" sqref="A22"/>
    </sheetView>
  </sheetViews>
  <sheetFormatPr defaultRowHeight="15.75" x14ac:dyDescent="0.25"/>
  <cols>
    <col min="1" max="1" width="79.28515625" style="9" customWidth="1"/>
    <col min="2" max="16384" width="9.140625" style="7"/>
  </cols>
  <sheetData>
    <row r="1" spans="1:1" s="10" customFormat="1" ht="19.5" customHeight="1" x14ac:dyDescent="0.25">
      <c r="A1" s="130" t="s">
        <v>0</v>
      </c>
    </row>
    <row r="2" spans="1:1" s="10" customFormat="1" x14ac:dyDescent="0.25">
      <c r="A2" s="15" t="s">
        <v>1</v>
      </c>
    </row>
    <row r="3" spans="1:1" s="17" customFormat="1" ht="15" x14ac:dyDescent="0.25">
      <c r="A3" s="107"/>
    </row>
    <row r="4" spans="1:1" s="105" customFormat="1" ht="17.25" customHeight="1" x14ac:dyDescent="0.25">
      <c r="A4" s="16" t="s">
        <v>116</v>
      </c>
    </row>
    <row r="5" spans="1:1" s="105" customFormat="1" ht="20.25" customHeight="1" x14ac:dyDescent="0.25">
      <c r="A5" s="16" t="s">
        <v>156</v>
      </c>
    </row>
    <row r="6" spans="1:1" s="105" customFormat="1" ht="18.75" customHeight="1" x14ac:dyDescent="0.25">
      <c r="A6" s="16" t="s">
        <v>117</v>
      </c>
    </row>
    <row r="7" spans="1:1" s="106" customFormat="1" ht="18.75" customHeight="1" x14ac:dyDescent="0.25">
      <c r="A7" s="191" t="s">
        <v>416</v>
      </c>
    </row>
    <row r="8" spans="1:1" s="106" customFormat="1" ht="18.75" customHeight="1" x14ac:dyDescent="0.25">
      <c r="A8" s="191" t="s">
        <v>403</v>
      </c>
    </row>
    <row r="9" spans="1:1" s="106" customFormat="1" ht="18.75" customHeight="1" x14ac:dyDescent="0.25">
      <c r="A9" s="191" t="s">
        <v>404</v>
      </c>
    </row>
    <row r="10" spans="1:1" s="106" customFormat="1" ht="18" customHeight="1" x14ac:dyDescent="0.25">
      <c r="A10" s="191" t="s">
        <v>405</v>
      </c>
    </row>
    <row r="11" spans="1:1" s="106" customFormat="1" ht="19.5" customHeight="1" x14ac:dyDescent="0.25">
      <c r="A11" s="191" t="s">
        <v>417</v>
      </c>
    </row>
    <row r="12" spans="1:1" s="106" customFormat="1" ht="19.5" customHeight="1" x14ac:dyDescent="0.25">
      <c r="A12" s="191" t="s">
        <v>406</v>
      </c>
    </row>
    <row r="13" spans="1:1" s="106" customFormat="1" ht="19.5" customHeight="1" x14ac:dyDescent="0.25">
      <c r="A13" s="191" t="s">
        <v>407</v>
      </c>
    </row>
    <row r="14" spans="1:1" s="106" customFormat="1" ht="18.75" customHeight="1" x14ac:dyDescent="0.25">
      <c r="A14" s="18" t="s">
        <v>141</v>
      </c>
    </row>
    <row r="15" spans="1:1" s="106" customFormat="1" ht="18.75" customHeight="1" x14ac:dyDescent="0.25">
      <c r="A15" s="191" t="s">
        <v>418</v>
      </c>
    </row>
    <row r="16" spans="1:1" s="106" customFormat="1" ht="18.75" customHeight="1" x14ac:dyDescent="0.25">
      <c r="A16" s="191" t="s">
        <v>410</v>
      </c>
    </row>
    <row r="17" spans="1:1" s="105" customFormat="1" ht="21" customHeight="1" x14ac:dyDescent="0.25">
      <c r="A17" s="191" t="s">
        <v>408</v>
      </c>
    </row>
    <row r="18" spans="1:1" s="106" customFormat="1" ht="18.75" customHeight="1" x14ac:dyDescent="0.25">
      <c r="A18" s="191" t="s">
        <v>409</v>
      </c>
    </row>
    <row r="19" spans="1:1" s="17" customFormat="1" ht="15" x14ac:dyDescent="0.25">
      <c r="A19" s="107"/>
    </row>
    <row r="20" spans="1:1" s="125" customFormat="1" ht="18.75" customHeight="1" x14ac:dyDescent="0.25">
      <c r="A20" s="107"/>
    </row>
    <row r="21" spans="1:1" s="8" customFormat="1" ht="15" x14ac:dyDescent="0.25">
      <c r="A21" s="12"/>
    </row>
    <row r="22" spans="1:1" s="8" customFormat="1" ht="18.75" customHeight="1" x14ac:dyDescent="0.25">
      <c r="A22" s="12"/>
    </row>
    <row r="23" spans="1:1" s="8" customFormat="1" ht="18.75" customHeight="1" x14ac:dyDescent="0.25">
      <c r="A23" s="13"/>
    </row>
    <row r="24" spans="1:1" s="8" customFormat="1" ht="18.75" customHeight="1" x14ac:dyDescent="0.25">
      <c r="A24" s="13"/>
    </row>
    <row r="25" spans="1:1" s="8" customFormat="1" ht="18.75" customHeight="1" x14ac:dyDescent="0.25">
      <c r="A25" s="13"/>
    </row>
    <row r="26" spans="1:1" s="8" customFormat="1" ht="18.75" customHeight="1" x14ac:dyDescent="0.25">
      <c r="A26" s="13"/>
    </row>
    <row r="27" spans="1:1" s="8" customFormat="1" ht="18.75" customHeight="1" x14ac:dyDescent="0.25">
      <c r="A27" s="13"/>
    </row>
    <row r="28" spans="1:1" s="8" customFormat="1" ht="18.75" customHeight="1" x14ac:dyDescent="0.25">
      <c r="A28" s="6"/>
    </row>
    <row r="29" spans="1:1" s="8" customFormat="1" ht="18.75" customHeight="1" x14ac:dyDescent="0.25">
      <c r="A29" s="6"/>
    </row>
    <row r="30" spans="1:1" s="8" customFormat="1" ht="18.75" customHeight="1" x14ac:dyDescent="0.25">
      <c r="A30" s="6"/>
    </row>
  </sheetData>
  <hyperlinks>
    <hyperlink ref="A4" location="'1. Учесници на тржишту РС'!A1" display="1. Учесници на тржишту осигурања у Републици Српској" xr:uid="{00000000-0004-0000-0000-000000000000}"/>
    <hyperlink ref="A5" location="'2. Структура запослених'!A1" display="2. Структура запослених на тржишту осигурања РС" xr:uid="{00000000-0004-0000-0000-000001000000}"/>
    <hyperlink ref="A6" location="'3. Концентрација тржишта'!A1" display="3. Концентрација тржишта (peer групе)" xr:uid="{00000000-0004-0000-0000-000002000000}"/>
    <hyperlink ref="A14" location="'5. Пријављене и ријешене штете'!A1" display="5. Пријављене и ријешене штете по врстама осигурања " xr:uid="{00000000-0004-0000-0000-000007000000}"/>
    <hyperlink ref="A7" location="'4. Премија по врстама'!A1" display="4. Премија осигурања по врстама осигурања 2014-2023" xr:uid="{F2154410-AECC-4A7F-8D4E-3838F18C9788}"/>
    <hyperlink ref="A8" location="'4.1. Премија по врстама ризика'!A1" display="4.1. Премија по врстама ризика 2024-" xr:uid="{1CE8F85A-EE3D-47F3-A047-2B386B84E50C}"/>
    <hyperlink ref="A9" location="'4.2.Премија врста осигур. 09'!A1" display="4.2. Премија у врсти осигурања 09 - осигурање осталих штета на имовини" xr:uid="{33462A64-1D65-4177-87CF-4347ECAAF70E}"/>
    <hyperlink ref="A10" location="'4.3. Премија по друштвима'!A1" display="4.3. Премија осигурања по друштвима и филијалама" xr:uid="{6EFA14A3-4B11-4327-932F-6D41CFB901DF}"/>
    <hyperlink ref="A12" location="'4.5. Број осигурања по врстама '!A1" display="4.5. Број осигурања по врстама ризика 2024-" xr:uid="{7B28F4C5-794C-491A-86E1-23F3F74D2D58}"/>
    <hyperlink ref="A11" location="'4.4. Број осигурања'!A1" display="4.4. Број осигурања по врстама осигурања 2014-2023" xr:uid="{4EBBA124-8314-4455-A568-B3ED6AA95A27}"/>
    <hyperlink ref="A15" location="'5.1.Исплаћене штете врсте ос'!A1" display="5.1. Исплаћене штете по врстама осигурања 2014-2023" xr:uid="{83FC67D5-531F-40EB-8E64-50676DBE3FD4}"/>
    <hyperlink ref="A16" location="'5.2. Штете по врстама ризика '!A1" display="5.2. Штете по врстама ризика 2024-" xr:uid="{81E5EBB2-373B-4F19-A0EE-B9DC79A9CC70}"/>
    <hyperlink ref="A17" location="'5.3. Штете врста осигур. 09'!A1" display="5.3. Исплаћене штете у врсти осигурања 09 - осигурање осталих штета на имовини" xr:uid="{0150A8A1-0D56-4110-B9E0-A4F10220BD57}"/>
    <hyperlink ref="A18" location="'5.4.Исплаћене штете друштва'!A1" display="5.4. Исплаћене штете по друштвима " xr:uid="{3C105A56-559B-4770-BE83-05011B84CD6D}"/>
    <hyperlink ref="A13" location="'4.6.Канали продаје'!A1" display="4.6. Премија по каналима продаје по врстама осигурања" xr:uid="{9921540C-B6CC-4783-B15C-4ED9D5E7228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EC19-24B7-4C86-9B08-4F667091FEA8}">
  <dimension ref="A1:D151"/>
  <sheetViews>
    <sheetView workbookViewId="0">
      <selection activeCell="F1" sqref="F1:F1048576"/>
    </sheetView>
  </sheetViews>
  <sheetFormatPr defaultRowHeight="15" x14ac:dyDescent="0.25"/>
  <cols>
    <col min="2" max="2" width="37.5703125" customWidth="1"/>
    <col min="3" max="4" width="15.42578125" customWidth="1"/>
  </cols>
  <sheetData>
    <row r="1" spans="1:4" x14ac:dyDescent="0.25">
      <c r="A1" s="237" t="s">
        <v>412</v>
      </c>
      <c r="B1" s="237"/>
      <c r="C1" s="237"/>
    </row>
    <row r="2" spans="1:4" ht="15.75" customHeight="1" x14ac:dyDescent="0.25">
      <c r="A2" s="229" t="s">
        <v>167</v>
      </c>
      <c r="B2" s="229" t="s">
        <v>168</v>
      </c>
      <c r="C2" s="194" t="s">
        <v>135</v>
      </c>
      <c r="D2" s="211" t="s">
        <v>135</v>
      </c>
    </row>
    <row r="3" spans="1:4" x14ac:dyDescent="0.25">
      <c r="A3" s="229"/>
      <c r="B3" s="229"/>
      <c r="C3" s="194">
        <v>2024</v>
      </c>
      <c r="D3" s="211">
        <v>2025</v>
      </c>
    </row>
    <row r="4" spans="1:4" ht="25.5" x14ac:dyDescent="0.25">
      <c r="A4" s="178" t="s">
        <v>170</v>
      </c>
      <c r="B4" s="179" t="s">
        <v>171</v>
      </c>
      <c r="C4" s="188">
        <v>29842</v>
      </c>
      <c r="D4" s="188">
        <v>23427</v>
      </c>
    </row>
    <row r="5" spans="1:4" ht="38.25" x14ac:dyDescent="0.25">
      <c r="A5" s="178" t="s">
        <v>172</v>
      </c>
      <c r="B5" s="179" t="s">
        <v>173</v>
      </c>
      <c r="C5" s="188">
        <v>483556</v>
      </c>
      <c r="D5" s="188">
        <v>492327</v>
      </c>
    </row>
    <row r="6" spans="1:4" ht="25.5" x14ac:dyDescent="0.25">
      <c r="A6" s="178" t="s">
        <v>174</v>
      </c>
      <c r="B6" s="179" t="s">
        <v>175</v>
      </c>
      <c r="C6" s="188">
        <v>649</v>
      </c>
      <c r="D6" s="188">
        <v>646</v>
      </c>
    </row>
    <row r="7" spans="1:4" ht="25.5" x14ac:dyDescent="0.25">
      <c r="A7" s="178" t="s">
        <v>176</v>
      </c>
      <c r="B7" s="179" t="s">
        <v>177</v>
      </c>
      <c r="C7" s="188">
        <v>32</v>
      </c>
      <c r="D7" s="188">
        <v>38</v>
      </c>
    </row>
    <row r="8" spans="1:4" ht="25.5" x14ac:dyDescent="0.25">
      <c r="A8" s="178" t="s">
        <v>178</v>
      </c>
      <c r="B8" s="179" t="s">
        <v>179</v>
      </c>
      <c r="C8" s="188">
        <v>4000</v>
      </c>
      <c r="D8" s="188">
        <v>4028</v>
      </c>
    </row>
    <row r="9" spans="1:4" ht="25.5" x14ac:dyDescent="0.25">
      <c r="A9" s="178" t="s">
        <v>180</v>
      </c>
      <c r="B9" s="179" t="s">
        <v>181</v>
      </c>
      <c r="C9" s="188">
        <v>159</v>
      </c>
      <c r="D9" s="188">
        <v>190</v>
      </c>
    </row>
    <row r="10" spans="1:4" ht="25.5" x14ac:dyDescent="0.25">
      <c r="A10" s="178" t="s">
        <v>182</v>
      </c>
      <c r="B10" s="179" t="s">
        <v>183</v>
      </c>
      <c r="C10" s="188">
        <v>562</v>
      </c>
      <c r="D10" s="188">
        <v>413</v>
      </c>
    </row>
    <row r="11" spans="1:4" ht="25.5" x14ac:dyDescent="0.25">
      <c r="A11" s="178" t="s">
        <v>184</v>
      </c>
      <c r="B11" s="179" t="s">
        <v>185</v>
      </c>
      <c r="C11" s="188">
        <v>2813</v>
      </c>
      <c r="D11" s="188">
        <v>2958</v>
      </c>
    </row>
    <row r="12" spans="1:4" x14ac:dyDescent="0.25">
      <c r="A12" s="178" t="s">
        <v>186</v>
      </c>
      <c r="B12" s="179" t="s">
        <v>187</v>
      </c>
      <c r="C12" s="188">
        <v>46661</v>
      </c>
      <c r="D12" s="188">
        <v>63182</v>
      </c>
    </row>
    <row r="13" spans="1:4" x14ac:dyDescent="0.25">
      <c r="A13" s="182" t="s">
        <v>3</v>
      </c>
      <c r="B13" s="183" t="s">
        <v>4</v>
      </c>
      <c r="C13" s="189">
        <v>568274</v>
      </c>
      <c r="D13" s="189">
        <v>587209</v>
      </c>
    </row>
    <row r="14" spans="1:4" x14ac:dyDescent="0.25">
      <c r="A14" s="178" t="s">
        <v>188</v>
      </c>
      <c r="B14" s="179" t="s">
        <v>189</v>
      </c>
      <c r="C14" s="188">
        <v>89</v>
      </c>
      <c r="D14" s="188">
        <v>65</v>
      </c>
    </row>
    <row r="15" spans="1:4" x14ac:dyDescent="0.25">
      <c r="A15" s="178" t="s">
        <v>190</v>
      </c>
      <c r="B15" s="179" t="s">
        <v>191</v>
      </c>
      <c r="C15" s="188">
        <v>86050</v>
      </c>
      <c r="D15" s="188">
        <v>90514</v>
      </c>
    </row>
    <row r="16" spans="1:4" x14ac:dyDescent="0.25">
      <c r="A16" s="178" t="s">
        <v>192</v>
      </c>
      <c r="B16" s="179" t="s">
        <v>193</v>
      </c>
      <c r="C16" s="188">
        <v>5</v>
      </c>
      <c r="D16" s="188">
        <v>5</v>
      </c>
    </row>
    <row r="17" spans="1:4" x14ac:dyDescent="0.25">
      <c r="A17" s="178" t="s">
        <v>194</v>
      </c>
      <c r="B17" s="179" t="s">
        <v>195</v>
      </c>
      <c r="C17" s="188">
        <v>2773</v>
      </c>
      <c r="D17" s="188">
        <v>3556</v>
      </c>
    </row>
    <row r="18" spans="1:4" x14ac:dyDescent="0.25">
      <c r="A18" s="182" t="s">
        <v>5</v>
      </c>
      <c r="B18" s="183" t="s">
        <v>6</v>
      </c>
      <c r="C18" s="189">
        <v>88917</v>
      </c>
      <c r="D18" s="189">
        <v>94140</v>
      </c>
    </row>
    <row r="19" spans="1:4" ht="25.5" x14ac:dyDescent="0.25">
      <c r="A19" s="178" t="s">
        <v>196</v>
      </c>
      <c r="B19" s="179" t="s">
        <v>197</v>
      </c>
      <c r="C19" s="188">
        <v>28159</v>
      </c>
      <c r="D19" s="188">
        <v>29666</v>
      </c>
    </row>
    <row r="20" spans="1:4" ht="25.5" x14ac:dyDescent="0.25">
      <c r="A20" s="178" t="s">
        <v>198</v>
      </c>
      <c r="B20" s="179" t="s">
        <v>199</v>
      </c>
      <c r="C20" s="188">
        <v>168</v>
      </c>
      <c r="D20" s="188">
        <v>139</v>
      </c>
    </row>
    <row r="21" spans="1:4" ht="38.25" x14ac:dyDescent="0.25">
      <c r="A21" s="178" t="s">
        <v>200</v>
      </c>
      <c r="B21" s="179" t="s">
        <v>201</v>
      </c>
      <c r="C21" s="188">
        <v>1801</v>
      </c>
      <c r="D21" s="188">
        <v>2145</v>
      </c>
    </row>
    <row r="22" spans="1:4" ht="25.5" x14ac:dyDescent="0.25">
      <c r="A22" s="182" t="s">
        <v>7</v>
      </c>
      <c r="B22" s="183" t="s">
        <v>202</v>
      </c>
      <c r="C22" s="189">
        <v>30128</v>
      </c>
      <c r="D22" s="189">
        <v>31950</v>
      </c>
    </row>
    <row r="23" spans="1:4" x14ac:dyDescent="0.25">
      <c r="A23" s="178" t="s">
        <v>203</v>
      </c>
      <c r="B23" s="179" t="s">
        <v>204</v>
      </c>
      <c r="C23" s="188">
        <v>9</v>
      </c>
      <c r="D23" s="188">
        <v>5</v>
      </c>
    </row>
    <row r="24" spans="1:4" x14ac:dyDescent="0.25">
      <c r="A24" s="178" t="s">
        <v>205</v>
      </c>
      <c r="B24" s="179" t="s">
        <v>206</v>
      </c>
      <c r="C24" s="188">
        <v>0</v>
      </c>
      <c r="D24" s="188">
        <v>0</v>
      </c>
    </row>
    <row r="25" spans="1:4" x14ac:dyDescent="0.25">
      <c r="A25" s="182" t="s">
        <v>9</v>
      </c>
      <c r="B25" s="183" t="s">
        <v>10</v>
      </c>
      <c r="C25" s="189">
        <v>9</v>
      </c>
      <c r="D25" s="189">
        <v>5</v>
      </c>
    </row>
    <row r="26" spans="1:4" x14ac:dyDescent="0.25">
      <c r="A26" s="178" t="s">
        <v>207</v>
      </c>
      <c r="B26" s="179" t="s">
        <v>208</v>
      </c>
      <c r="C26" s="188">
        <v>3</v>
      </c>
      <c r="D26" s="188">
        <v>6</v>
      </c>
    </row>
    <row r="27" spans="1:4" x14ac:dyDescent="0.25">
      <c r="A27" s="178" t="s">
        <v>209</v>
      </c>
      <c r="B27" s="179" t="s">
        <v>210</v>
      </c>
      <c r="C27" s="188">
        <v>0</v>
      </c>
      <c r="D27" s="188">
        <v>0</v>
      </c>
    </row>
    <row r="28" spans="1:4" x14ac:dyDescent="0.25">
      <c r="A28" s="182" t="s">
        <v>11</v>
      </c>
      <c r="B28" s="183" t="s">
        <v>12</v>
      </c>
      <c r="C28" s="189">
        <v>3</v>
      </c>
      <c r="D28" s="189">
        <v>6</v>
      </c>
    </row>
    <row r="29" spans="1:4" ht="25.5" x14ac:dyDescent="0.25">
      <c r="A29" s="178" t="s">
        <v>211</v>
      </c>
      <c r="B29" s="179" t="s">
        <v>212</v>
      </c>
      <c r="C29" s="188">
        <v>10</v>
      </c>
      <c r="D29" s="188">
        <v>13</v>
      </c>
    </row>
    <row r="30" spans="1:4" ht="25.5" x14ac:dyDescent="0.25">
      <c r="A30" s="178" t="s">
        <v>213</v>
      </c>
      <c r="B30" s="179" t="s">
        <v>214</v>
      </c>
      <c r="C30" s="188">
        <v>0</v>
      </c>
      <c r="D30" s="188">
        <v>0</v>
      </c>
    </row>
    <row r="31" spans="1:4" ht="25.5" x14ac:dyDescent="0.25">
      <c r="A31" s="178" t="s">
        <v>215</v>
      </c>
      <c r="B31" s="179" t="s">
        <v>216</v>
      </c>
      <c r="C31" s="188">
        <v>0</v>
      </c>
      <c r="D31" s="188">
        <v>7</v>
      </c>
    </row>
    <row r="32" spans="1:4" x14ac:dyDescent="0.25">
      <c r="A32" s="178" t="s">
        <v>217</v>
      </c>
      <c r="B32" s="179" t="s">
        <v>218</v>
      </c>
      <c r="C32" s="188">
        <v>0</v>
      </c>
      <c r="D32" s="188">
        <v>0</v>
      </c>
    </row>
    <row r="33" spans="1:4" x14ac:dyDescent="0.25">
      <c r="A33" s="178" t="s">
        <v>219</v>
      </c>
      <c r="B33" s="179" t="s">
        <v>220</v>
      </c>
      <c r="C33" s="188">
        <v>0</v>
      </c>
      <c r="D33" s="188">
        <v>0</v>
      </c>
    </row>
    <row r="34" spans="1:4" x14ac:dyDescent="0.25">
      <c r="A34" s="182" t="s">
        <v>13</v>
      </c>
      <c r="B34" s="183" t="s">
        <v>14</v>
      </c>
      <c r="C34" s="189">
        <v>10</v>
      </c>
      <c r="D34" s="189">
        <v>20</v>
      </c>
    </row>
    <row r="35" spans="1:4" x14ac:dyDescent="0.25">
      <c r="A35" s="178" t="s">
        <v>221</v>
      </c>
      <c r="B35" s="179" t="s">
        <v>222</v>
      </c>
      <c r="C35" s="188">
        <v>8</v>
      </c>
      <c r="D35" s="188">
        <v>6</v>
      </c>
    </row>
    <row r="36" spans="1:4" x14ac:dyDescent="0.25">
      <c r="A36" s="178" t="s">
        <v>223</v>
      </c>
      <c r="B36" s="179" t="s">
        <v>224</v>
      </c>
      <c r="C36" s="188">
        <v>0</v>
      </c>
      <c r="D36" s="188">
        <v>0</v>
      </c>
    </row>
    <row r="37" spans="1:4" x14ac:dyDescent="0.25">
      <c r="A37" s="178" t="s">
        <v>225</v>
      </c>
      <c r="B37" s="179" t="s">
        <v>226</v>
      </c>
      <c r="C37" s="188">
        <v>517</v>
      </c>
      <c r="D37" s="188">
        <v>415</v>
      </c>
    </row>
    <row r="38" spans="1:4" x14ac:dyDescent="0.25">
      <c r="A38" s="178" t="s">
        <v>227</v>
      </c>
      <c r="B38" s="179" t="s">
        <v>228</v>
      </c>
      <c r="C38" s="188">
        <v>0</v>
      </c>
      <c r="D38" s="188">
        <v>0</v>
      </c>
    </row>
    <row r="39" spans="1:4" x14ac:dyDescent="0.25">
      <c r="A39" s="178" t="s">
        <v>229</v>
      </c>
      <c r="B39" s="179" t="s">
        <v>230</v>
      </c>
      <c r="C39" s="188">
        <v>79</v>
      </c>
      <c r="D39" s="188">
        <v>87</v>
      </c>
    </row>
    <row r="40" spans="1:4" x14ac:dyDescent="0.25">
      <c r="A40" s="182" t="s">
        <v>15</v>
      </c>
      <c r="B40" s="183" t="s">
        <v>16</v>
      </c>
      <c r="C40" s="189">
        <v>604</v>
      </c>
      <c r="D40" s="189">
        <v>508</v>
      </c>
    </row>
    <row r="41" spans="1:4" ht="25.5" x14ac:dyDescent="0.25">
      <c r="A41" s="178" t="s">
        <v>231</v>
      </c>
      <c r="B41" s="179" t="s">
        <v>232</v>
      </c>
      <c r="C41" s="188">
        <v>14923</v>
      </c>
      <c r="D41" s="188">
        <v>15148</v>
      </c>
    </row>
    <row r="42" spans="1:4" ht="25.5" x14ac:dyDescent="0.25">
      <c r="A42" s="178" t="s">
        <v>233</v>
      </c>
      <c r="B42" s="179" t="s">
        <v>234</v>
      </c>
      <c r="C42" s="188">
        <v>2109</v>
      </c>
      <c r="D42" s="188">
        <v>2195</v>
      </c>
    </row>
    <row r="43" spans="1:4" x14ac:dyDescent="0.25">
      <c r="A43" s="178" t="s">
        <v>235</v>
      </c>
      <c r="B43" s="179" t="s">
        <v>236</v>
      </c>
      <c r="C43" s="188">
        <v>3195</v>
      </c>
      <c r="D43" s="188">
        <v>3077</v>
      </c>
    </row>
    <row r="44" spans="1:4" ht="25.5" x14ac:dyDescent="0.25">
      <c r="A44" s="178" t="s">
        <v>237</v>
      </c>
      <c r="B44" s="179" t="s">
        <v>238</v>
      </c>
      <c r="C44" s="188">
        <v>3489</v>
      </c>
      <c r="D44" s="188">
        <v>3721</v>
      </c>
    </row>
    <row r="45" spans="1:4" ht="25.5" x14ac:dyDescent="0.25">
      <c r="A45" s="182" t="s">
        <v>17</v>
      </c>
      <c r="B45" s="183" t="s">
        <v>18</v>
      </c>
      <c r="C45" s="189">
        <v>23716</v>
      </c>
      <c r="D45" s="189">
        <v>24141</v>
      </c>
    </row>
    <row r="46" spans="1:4" x14ac:dyDescent="0.25">
      <c r="A46" s="178" t="s">
        <v>49</v>
      </c>
      <c r="B46" s="179" t="s">
        <v>50</v>
      </c>
      <c r="C46" s="188">
        <v>566</v>
      </c>
      <c r="D46" s="188">
        <v>547</v>
      </c>
    </row>
    <row r="47" spans="1:4" ht="25.5" x14ac:dyDescent="0.25">
      <c r="A47" s="178" t="s">
        <v>51</v>
      </c>
      <c r="B47" s="179" t="s">
        <v>52</v>
      </c>
      <c r="C47" s="188">
        <v>3244</v>
      </c>
      <c r="D47" s="188">
        <v>3299</v>
      </c>
    </row>
    <row r="48" spans="1:4" x14ac:dyDescent="0.25">
      <c r="A48" s="178" t="s">
        <v>53</v>
      </c>
      <c r="B48" s="179" t="s">
        <v>54</v>
      </c>
      <c r="C48" s="188">
        <v>2247</v>
      </c>
      <c r="D48" s="188">
        <v>2252</v>
      </c>
    </row>
    <row r="49" spans="1:4" x14ac:dyDescent="0.25">
      <c r="A49" s="178" t="s">
        <v>55</v>
      </c>
      <c r="B49" s="179" t="s">
        <v>56</v>
      </c>
      <c r="C49" s="188">
        <v>5290</v>
      </c>
      <c r="D49" s="188">
        <v>5298</v>
      </c>
    </row>
    <row r="50" spans="1:4" ht="25.5" x14ac:dyDescent="0.25">
      <c r="A50" s="178" t="s">
        <v>57</v>
      </c>
      <c r="B50" s="179" t="s">
        <v>58</v>
      </c>
      <c r="C50" s="188">
        <v>78</v>
      </c>
      <c r="D50" s="188">
        <v>63</v>
      </c>
    </row>
    <row r="51" spans="1:4" x14ac:dyDescent="0.25">
      <c r="A51" s="178" t="s">
        <v>59</v>
      </c>
      <c r="B51" s="179" t="s">
        <v>60</v>
      </c>
      <c r="C51" s="188">
        <v>17</v>
      </c>
      <c r="D51" s="188">
        <v>16</v>
      </c>
    </row>
    <row r="52" spans="1:4" x14ac:dyDescent="0.25">
      <c r="A52" s="178" t="s">
        <v>61</v>
      </c>
      <c r="B52" s="179" t="s">
        <v>62</v>
      </c>
      <c r="C52" s="188">
        <v>0</v>
      </c>
      <c r="D52" s="188">
        <v>0</v>
      </c>
    </row>
    <row r="53" spans="1:4" x14ac:dyDescent="0.25">
      <c r="A53" s="178" t="s">
        <v>63</v>
      </c>
      <c r="B53" s="179" t="s">
        <v>64</v>
      </c>
      <c r="C53" s="188">
        <v>1</v>
      </c>
      <c r="D53" s="188">
        <v>0</v>
      </c>
    </row>
    <row r="54" spans="1:4" x14ac:dyDescent="0.25">
      <c r="A54" s="178" t="s">
        <v>65</v>
      </c>
      <c r="B54" s="179" t="s">
        <v>66</v>
      </c>
      <c r="C54" s="188">
        <v>75</v>
      </c>
      <c r="D54" s="188">
        <v>75</v>
      </c>
    </row>
    <row r="55" spans="1:4" x14ac:dyDescent="0.25">
      <c r="A55" s="178" t="s">
        <v>67</v>
      </c>
      <c r="B55" s="179" t="s">
        <v>68</v>
      </c>
      <c r="C55" s="188">
        <v>1</v>
      </c>
      <c r="D55" s="188">
        <v>1</v>
      </c>
    </row>
    <row r="56" spans="1:4" x14ac:dyDescent="0.25">
      <c r="A56" s="178" t="s">
        <v>69</v>
      </c>
      <c r="B56" s="179" t="s">
        <v>70</v>
      </c>
      <c r="C56" s="188">
        <v>300</v>
      </c>
      <c r="D56" s="188">
        <v>580</v>
      </c>
    </row>
    <row r="57" spans="1:4" x14ac:dyDescent="0.25">
      <c r="A57" s="178" t="s">
        <v>71</v>
      </c>
      <c r="B57" s="179" t="s">
        <v>72</v>
      </c>
      <c r="C57" s="188">
        <v>79</v>
      </c>
      <c r="D57" s="188">
        <v>75</v>
      </c>
    </row>
    <row r="58" spans="1:4" x14ac:dyDescent="0.25">
      <c r="A58" s="178" t="s">
        <v>73</v>
      </c>
      <c r="B58" s="179" t="s">
        <v>239</v>
      </c>
      <c r="C58" s="188">
        <v>6286</v>
      </c>
      <c r="D58" s="188">
        <v>6280</v>
      </c>
    </row>
    <row r="59" spans="1:4" x14ac:dyDescent="0.25">
      <c r="A59" s="182" t="s">
        <v>19</v>
      </c>
      <c r="B59" s="183" t="s">
        <v>240</v>
      </c>
      <c r="C59" s="189">
        <v>18184</v>
      </c>
      <c r="D59" s="189">
        <v>18486</v>
      </c>
    </row>
    <row r="60" spans="1:4" ht="51" x14ac:dyDescent="0.25">
      <c r="A60" s="178" t="s">
        <v>241</v>
      </c>
      <c r="B60" s="179" t="s">
        <v>242</v>
      </c>
      <c r="C60" s="188">
        <v>544291</v>
      </c>
      <c r="D60" s="188">
        <v>568764</v>
      </c>
    </row>
    <row r="61" spans="1:4" ht="51" x14ac:dyDescent="0.25">
      <c r="A61" s="178" t="s">
        <v>243</v>
      </c>
      <c r="B61" s="179" t="s">
        <v>244</v>
      </c>
      <c r="C61" s="188">
        <v>17</v>
      </c>
      <c r="D61" s="188">
        <v>132</v>
      </c>
    </row>
    <row r="62" spans="1:4" ht="25.5" x14ac:dyDescent="0.25">
      <c r="A62" s="178" t="s">
        <v>245</v>
      </c>
      <c r="B62" s="179" t="s">
        <v>246</v>
      </c>
      <c r="C62" s="188">
        <v>1052</v>
      </c>
      <c r="D62" s="188">
        <v>1081</v>
      </c>
    </row>
    <row r="63" spans="1:4" ht="25.5" x14ac:dyDescent="0.25">
      <c r="A63" s="178" t="s">
        <v>247</v>
      </c>
      <c r="B63" s="179" t="s">
        <v>248</v>
      </c>
      <c r="C63" s="188">
        <v>307</v>
      </c>
      <c r="D63" s="188">
        <v>0</v>
      </c>
    </row>
    <row r="64" spans="1:4" ht="25.5" x14ac:dyDescent="0.25">
      <c r="A64" s="182" t="s">
        <v>21</v>
      </c>
      <c r="B64" s="183" t="s">
        <v>249</v>
      </c>
      <c r="C64" s="189">
        <v>545667</v>
      </c>
      <c r="D64" s="189">
        <v>569977</v>
      </c>
    </row>
    <row r="65" spans="1:4" ht="38.25" x14ac:dyDescent="0.25">
      <c r="A65" s="178" t="s">
        <v>250</v>
      </c>
      <c r="B65" s="179" t="s">
        <v>251</v>
      </c>
      <c r="C65" s="188">
        <v>65</v>
      </c>
      <c r="D65" s="188">
        <v>72</v>
      </c>
    </row>
    <row r="66" spans="1:4" ht="38.25" x14ac:dyDescent="0.25">
      <c r="A66" s="178" t="s">
        <v>252</v>
      </c>
      <c r="B66" s="179" t="s">
        <v>253</v>
      </c>
      <c r="C66" s="188">
        <v>0</v>
      </c>
      <c r="D66" s="188">
        <v>0</v>
      </c>
    </row>
    <row r="67" spans="1:4" ht="25.5" x14ac:dyDescent="0.25">
      <c r="A67" s="178" t="s">
        <v>254</v>
      </c>
      <c r="B67" s="179" t="s">
        <v>255</v>
      </c>
      <c r="C67" s="188">
        <v>0</v>
      </c>
      <c r="D67" s="188">
        <v>0</v>
      </c>
    </row>
    <row r="68" spans="1:4" ht="25.5" x14ac:dyDescent="0.25">
      <c r="A68" s="178" t="s">
        <v>256</v>
      </c>
      <c r="B68" s="179" t="s">
        <v>257</v>
      </c>
      <c r="C68" s="188">
        <v>1</v>
      </c>
      <c r="D68" s="188">
        <v>1</v>
      </c>
    </row>
    <row r="69" spans="1:4" ht="25.5" x14ac:dyDescent="0.25">
      <c r="A69" s="182" t="s">
        <v>23</v>
      </c>
      <c r="B69" s="183" t="s">
        <v>258</v>
      </c>
      <c r="C69" s="189">
        <v>66</v>
      </c>
      <c r="D69" s="189">
        <v>73</v>
      </c>
    </row>
    <row r="70" spans="1:4" ht="51" x14ac:dyDescent="0.25">
      <c r="A70" s="178" t="s">
        <v>259</v>
      </c>
      <c r="B70" s="179" t="s">
        <v>260</v>
      </c>
      <c r="C70" s="188">
        <v>141</v>
      </c>
      <c r="D70" s="188">
        <v>157</v>
      </c>
    </row>
    <row r="71" spans="1:4" ht="51" x14ac:dyDescent="0.25">
      <c r="A71" s="178" t="s">
        <v>261</v>
      </c>
      <c r="B71" s="179" t="s">
        <v>262</v>
      </c>
      <c r="C71" s="188">
        <v>77</v>
      </c>
      <c r="D71" s="188">
        <v>71</v>
      </c>
    </row>
    <row r="72" spans="1:4" ht="25.5" x14ac:dyDescent="0.25">
      <c r="A72" s="178" t="s">
        <v>263</v>
      </c>
      <c r="B72" s="179" t="s">
        <v>264</v>
      </c>
      <c r="C72" s="188">
        <v>0</v>
      </c>
      <c r="D72" s="188">
        <v>0</v>
      </c>
    </row>
    <row r="73" spans="1:4" ht="25.5" x14ac:dyDescent="0.25">
      <c r="A73" s="178" t="s">
        <v>265</v>
      </c>
      <c r="B73" s="179" t="s">
        <v>266</v>
      </c>
      <c r="C73" s="188">
        <v>0</v>
      </c>
      <c r="D73" s="188">
        <v>1</v>
      </c>
    </row>
    <row r="74" spans="1:4" ht="25.5" x14ac:dyDescent="0.25">
      <c r="A74" s="178" t="s">
        <v>267</v>
      </c>
      <c r="B74" s="179" t="s">
        <v>268</v>
      </c>
      <c r="C74" s="188">
        <v>0</v>
      </c>
      <c r="D74" s="188">
        <v>0</v>
      </c>
    </row>
    <row r="75" spans="1:4" ht="25.5" x14ac:dyDescent="0.25">
      <c r="A75" s="182" t="s">
        <v>25</v>
      </c>
      <c r="B75" s="183" t="s">
        <v>269</v>
      </c>
      <c r="C75" s="189">
        <v>218</v>
      </c>
      <c r="D75" s="189">
        <v>229</v>
      </c>
    </row>
    <row r="76" spans="1:4" x14ac:dyDescent="0.25">
      <c r="A76" s="178" t="s">
        <v>270</v>
      </c>
      <c r="B76" s="179" t="s">
        <v>271</v>
      </c>
      <c r="C76" s="188">
        <v>3984</v>
      </c>
      <c r="D76" s="188">
        <v>1896</v>
      </c>
    </row>
    <row r="77" spans="1:4" ht="25.5" x14ac:dyDescent="0.25">
      <c r="A77" s="178" t="s">
        <v>272</v>
      </c>
      <c r="B77" s="179" t="s">
        <v>273</v>
      </c>
      <c r="C77" s="188">
        <v>115</v>
      </c>
      <c r="D77" s="188">
        <v>99</v>
      </c>
    </row>
    <row r="78" spans="1:4" ht="25.5" x14ac:dyDescent="0.25">
      <c r="A78" s="178" t="s">
        <v>274</v>
      </c>
      <c r="B78" s="179" t="s">
        <v>275</v>
      </c>
      <c r="C78" s="188">
        <v>2</v>
      </c>
      <c r="D78" s="188">
        <v>4</v>
      </c>
    </row>
    <row r="79" spans="1:4" ht="25.5" x14ac:dyDescent="0.25">
      <c r="A79" s="178" t="s">
        <v>276</v>
      </c>
      <c r="B79" s="179" t="s">
        <v>277</v>
      </c>
      <c r="C79" s="188">
        <v>0</v>
      </c>
      <c r="D79" s="188">
        <v>8</v>
      </c>
    </row>
    <row r="80" spans="1:4" ht="25.5" x14ac:dyDescent="0.25">
      <c r="A80" s="178" t="s">
        <v>278</v>
      </c>
      <c r="B80" s="179" t="s">
        <v>279</v>
      </c>
      <c r="C80" s="188">
        <v>0</v>
      </c>
      <c r="D80" s="188">
        <v>0</v>
      </c>
    </row>
    <row r="81" spans="1:4" ht="25.5" x14ac:dyDescent="0.25">
      <c r="A81" s="178" t="s">
        <v>280</v>
      </c>
      <c r="B81" s="179" t="s">
        <v>281</v>
      </c>
      <c r="C81" s="188">
        <v>77</v>
      </c>
      <c r="D81" s="188">
        <v>47</v>
      </c>
    </row>
    <row r="82" spans="1:4" x14ac:dyDescent="0.25">
      <c r="A82" s="178" t="s">
        <v>282</v>
      </c>
      <c r="B82" s="179" t="s">
        <v>283</v>
      </c>
      <c r="C82" s="188">
        <v>77</v>
      </c>
      <c r="D82" s="188">
        <v>104</v>
      </c>
    </row>
    <row r="83" spans="1:4" x14ac:dyDescent="0.25">
      <c r="A83" s="178" t="s">
        <v>284</v>
      </c>
      <c r="B83" s="179" t="s">
        <v>285</v>
      </c>
      <c r="C83" s="188">
        <v>360</v>
      </c>
      <c r="D83" s="188">
        <v>366</v>
      </c>
    </row>
    <row r="84" spans="1:4" x14ac:dyDescent="0.25">
      <c r="A84" s="178" t="s">
        <v>286</v>
      </c>
      <c r="B84" s="179" t="s">
        <v>287</v>
      </c>
      <c r="C84" s="188">
        <v>378</v>
      </c>
      <c r="D84" s="188">
        <v>678</v>
      </c>
    </row>
    <row r="85" spans="1:4" x14ac:dyDescent="0.25">
      <c r="A85" s="178" t="s">
        <v>288</v>
      </c>
      <c r="B85" s="179" t="s">
        <v>289</v>
      </c>
      <c r="C85" s="188">
        <v>56</v>
      </c>
      <c r="D85" s="188">
        <v>49</v>
      </c>
    </row>
    <row r="86" spans="1:4" x14ac:dyDescent="0.25">
      <c r="A86" s="178" t="s">
        <v>290</v>
      </c>
      <c r="B86" s="179" t="s">
        <v>291</v>
      </c>
      <c r="C86" s="188">
        <v>71</v>
      </c>
      <c r="D86" s="188">
        <v>79</v>
      </c>
    </row>
    <row r="87" spans="1:4" ht="25.5" x14ac:dyDescent="0.25">
      <c r="A87" s="178" t="s">
        <v>292</v>
      </c>
      <c r="B87" s="179" t="s">
        <v>293</v>
      </c>
      <c r="C87" s="188">
        <v>9</v>
      </c>
      <c r="D87" s="188">
        <v>7</v>
      </c>
    </row>
    <row r="88" spans="1:4" ht="25.5" x14ac:dyDescent="0.25">
      <c r="A88" s="178" t="s">
        <v>294</v>
      </c>
      <c r="B88" s="179" t="s">
        <v>295</v>
      </c>
      <c r="C88" s="188">
        <v>0</v>
      </c>
      <c r="D88" s="188">
        <v>0</v>
      </c>
    </row>
    <row r="89" spans="1:4" ht="25.5" x14ac:dyDescent="0.25">
      <c r="A89" s="178" t="s">
        <v>296</v>
      </c>
      <c r="B89" s="179" t="s">
        <v>297</v>
      </c>
      <c r="C89" s="188">
        <v>0</v>
      </c>
      <c r="D89" s="188">
        <v>0</v>
      </c>
    </row>
    <row r="90" spans="1:4" ht="25.5" x14ac:dyDescent="0.25">
      <c r="A90" s="178" t="s">
        <v>298</v>
      </c>
      <c r="B90" s="179" t="s">
        <v>299</v>
      </c>
      <c r="C90" s="188">
        <v>0</v>
      </c>
      <c r="D90" s="188">
        <v>0</v>
      </c>
    </row>
    <row r="91" spans="1:4" ht="25.5" x14ac:dyDescent="0.25">
      <c r="A91" s="178" t="s">
        <v>300</v>
      </c>
      <c r="B91" s="179" t="s">
        <v>301</v>
      </c>
      <c r="C91" s="188">
        <v>57</v>
      </c>
      <c r="D91" s="188">
        <v>40</v>
      </c>
    </row>
    <row r="92" spans="1:4" ht="25.5" x14ac:dyDescent="0.25">
      <c r="A92" s="178" t="s">
        <v>302</v>
      </c>
      <c r="B92" s="179" t="s">
        <v>303</v>
      </c>
      <c r="C92" s="188">
        <v>0</v>
      </c>
      <c r="D92" s="188">
        <v>0</v>
      </c>
    </row>
    <row r="93" spans="1:4" ht="25.5" x14ac:dyDescent="0.25">
      <c r="A93" s="178" t="s">
        <v>304</v>
      </c>
      <c r="B93" s="179" t="s">
        <v>305</v>
      </c>
      <c r="C93" s="188">
        <v>15</v>
      </c>
      <c r="D93" s="188">
        <v>7</v>
      </c>
    </row>
    <row r="94" spans="1:4" ht="25.5" x14ac:dyDescent="0.25">
      <c r="A94" s="178" t="s">
        <v>306</v>
      </c>
      <c r="B94" s="179" t="s">
        <v>307</v>
      </c>
      <c r="C94" s="188">
        <v>3</v>
      </c>
      <c r="D94" s="188">
        <v>3</v>
      </c>
    </row>
    <row r="95" spans="1:4" ht="25.5" x14ac:dyDescent="0.25">
      <c r="A95" s="178" t="s">
        <v>308</v>
      </c>
      <c r="B95" s="179" t="s">
        <v>309</v>
      </c>
      <c r="C95" s="188">
        <v>8</v>
      </c>
      <c r="D95" s="188">
        <v>14</v>
      </c>
    </row>
    <row r="96" spans="1:4" ht="25.5" x14ac:dyDescent="0.25">
      <c r="A96" s="178" t="s">
        <v>310</v>
      </c>
      <c r="B96" s="179" t="s">
        <v>311</v>
      </c>
      <c r="C96" s="188">
        <v>577</v>
      </c>
      <c r="D96" s="188">
        <v>669</v>
      </c>
    </row>
    <row r="97" spans="1:4" ht="25.5" x14ac:dyDescent="0.25">
      <c r="A97" s="178" t="s">
        <v>312</v>
      </c>
      <c r="B97" s="179" t="s">
        <v>313</v>
      </c>
      <c r="C97" s="188">
        <v>163</v>
      </c>
      <c r="D97" s="188">
        <v>232</v>
      </c>
    </row>
    <row r="98" spans="1:4" ht="25.5" x14ac:dyDescent="0.25">
      <c r="A98" s="182" t="s">
        <v>27</v>
      </c>
      <c r="B98" s="183" t="s">
        <v>28</v>
      </c>
      <c r="C98" s="189">
        <v>5952</v>
      </c>
      <c r="D98" s="189">
        <v>4302</v>
      </c>
    </row>
    <row r="99" spans="1:4" ht="25.5" x14ac:dyDescent="0.25">
      <c r="A99" s="178" t="s">
        <v>314</v>
      </c>
      <c r="B99" s="179" t="s">
        <v>315</v>
      </c>
      <c r="C99" s="188">
        <v>10</v>
      </c>
      <c r="D99" s="188">
        <v>11</v>
      </c>
    </row>
    <row r="100" spans="1:4" ht="25.5" x14ac:dyDescent="0.25">
      <c r="A100" s="178" t="s">
        <v>316</v>
      </c>
      <c r="B100" s="179" t="s">
        <v>317</v>
      </c>
      <c r="C100" s="188">
        <v>6321</v>
      </c>
      <c r="D100" s="188">
        <v>1</v>
      </c>
    </row>
    <row r="101" spans="1:4" ht="25.5" x14ac:dyDescent="0.25">
      <c r="A101" s="178" t="s">
        <v>318</v>
      </c>
      <c r="B101" s="179" t="s">
        <v>319</v>
      </c>
      <c r="C101" s="188">
        <v>0</v>
      </c>
      <c r="D101" s="188">
        <v>0</v>
      </c>
    </row>
    <row r="102" spans="1:4" ht="25.5" x14ac:dyDescent="0.25">
      <c r="A102" s="178" t="s">
        <v>320</v>
      </c>
      <c r="B102" s="179" t="s">
        <v>321</v>
      </c>
      <c r="C102" s="188">
        <v>0</v>
      </c>
      <c r="D102" s="188">
        <v>0</v>
      </c>
    </row>
    <row r="103" spans="1:4" ht="25.5" x14ac:dyDescent="0.25">
      <c r="A103" s="178" t="s">
        <v>322</v>
      </c>
      <c r="B103" s="179" t="s">
        <v>323</v>
      </c>
      <c r="C103" s="188">
        <v>7</v>
      </c>
      <c r="D103" s="188">
        <v>2</v>
      </c>
    </row>
    <row r="104" spans="1:4" x14ac:dyDescent="0.25">
      <c r="A104" s="178" t="s">
        <v>324</v>
      </c>
      <c r="B104" s="179" t="s">
        <v>325</v>
      </c>
      <c r="C104" s="188">
        <v>3789</v>
      </c>
      <c r="D104" s="188">
        <v>4131</v>
      </c>
    </row>
    <row r="105" spans="1:4" x14ac:dyDescent="0.25">
      <c r="A105" s="182" t="s">
        <v>29</v>
      </c>
      <c r="B105" s="183" t="s">
        <v>30</v>
      </c>
      <c r="C105" s="189">
        <v>10127</v>
      </c>
      <c r="D105" s="189">
        <v>4145</v>
      </c>
    </row>
    <row r="106" spans="1:4" x14ac:dyDescent="0.25">
      <c r="A106" s="178" t="s">
        <v>326</v>
      </c>
      <c r="B106" s="179" t="s">
        <v>32</v>
      </c>
      <c r="C106" s="188">
        <v>64</v>
      </c>
      <c r="D106" s="188">
        <v>69</v>
      </c>
    </row>
    <row r="107" spans="1:4" x14ac:dyDescent="0.25">
      <c r="A107" s="178" t="s">
        <v>327</v>
      </c>
      <c r="B107" s="179" t="s">
        <v>328</v>
      </c>
      <c r="C107" s="188">
        <v>12</v>
      </c>
      <c r="D107" s="188">
        <v>16</v>
      </c>
    </row>
    <row r="108" spans="1:4" x14ac:dyDescent="0.25">
      <c r="A108" s="182" t="s">
        <v>31</v>
      </c>
      <c r="B108" s="183" t="s">
        <v>32</v>
      </c>
      <c r="C108" s="189">
        <v>76</v>
      </c>
      <c r="D108" s="189">
        <v>85</v>
      </c>
    </row>
    <row r="109" spans="1:4" ht="25.5" x14ac:dyDescent="0.25">
      <c r="A109" s="178" t="s">
        <v>329</v>
      </c>
      <c r="B109" s="179" t="s">
        <v>330</v>
      </c>
      <c r="C109" s="188">
        <v>31</v>
      </c>
      <c r="D109" s="188">
        <v>46</v>
      </c>
    </row>
    <row r="110" spans="1:4" ht="25.5" x14ac:dyDescent="0.25">
      <c r="A110" s="178" t="s">
        <v>331</v>
      </c>
      <c r="B110" s="179" t="s">
        <v>332</v>
      </c>
      <c r="C110" s="188">
        <v>2</v>
      </c>
      <c r="D110" s="188">
        <v>4</v>
      </c>
    </row>
    <row r="111" spans="1:4" ht="25.5" x14ac:dyDescent="0.25">
      <c r="A111" s="178" t="s">
        <v>333</v>
      </c>
      <c r="B111" s="179" t="s">
        <v>334</v>
      </c>
      <c r="C111" s="188">
        <v>0</v>
      </c>
      <c r="D111" s="188">
        <v>0</v>
      </c>
    </row>
    <row r="112" spans="1:4" ht="25.5" x14ac:dyDescent="0.25">
      <c r="A112" s="178" t="s">
        <v>335</v>
      </c>
      <c r="B112" s="179" t="s">
        <v>336</v>
      </c>
      <c r="C112" s="188">
        <v>0</v>
      </c>
      <c r="D112" s="188">
        <v>0</v>
      </c>
    </row>
    <row r="113" spans="1:4" ht="38.25" x14ac:dyDescent="0.25">
      <c r="A113" s="178" t="s">
        <v>337</v>
      </c>
      <c r="B113" s="179" t="s">
        <v>338</v>
      </c>
      <c r="C113" s="188">
        <v>36</v>
      </c>
      <c r="D113" s="188">
        <v>50</v>
      </c>
    </row>
    <row r="114" spans="1:4" ht="25.5" x14ac:dyDescent="0.25">
      <c r="A114" s="178" t="s">
        <v>339</v>
      </c>
      <c r="B114" s="179" t="s">
        <v>340</v>
      </c>
      <c r="C114" s="188">
        <v>25</v>
      </c>
      <c r="D114" s="188">
        <v>12</v>
      </c>
    </row>
    <row r="115" spans="1:4" ht="25.5" x14ac:dyDescent="0.25">
      <c r="A115" s="178" t="s">
        <v>341</v>
      </c>
      <c r="B115" s="179" t="s">
        <v>342</v>
      </c>
      <c r="C115" s="188">
        <v>0</v>
      </c>
      <c r="D115" s="188">
        <v>1</v>
      </c>
    </row>
    <row r="116" spans="1:4" x14ac:dyDescent="0.25">
      <c r="A116" s="178" t="s">
        <v>343</v>
      </c>
      <c r="B116" s="179" t="s">
        <v>344</v>
      </c>
      <c r="C116" s="188">
        <v>16488</v>
      </c>
      <c r="D116" s="188">
        <v>17971</v>
      </c>
    </row>
    <row r="117" spans="1:4" ht="25.5" x14ac:dyDescent="0.25">
      <c r="A117" s="182" t="s">
        <v>33</v>
      </c>
      <c r="B117" s="183" t="s">
        <v>34</v>
      </c>
      <c r="C117" s="189">
        <v>16582</v>
      </c>
      <c r="D117" s="189">
        <v>18084</v>
      </c>
    </row>
    <row r="118" spans="1:4" ht="25.5" x14ac:dyDescent="0.25">
      <c r="A118" s="178" t="s">
        <v>345</v>
      </c>
      <c r="B118" s="179" t="s">
        <v>346</v>
      </c>
      <c r="C118" s="188">
        <v>7259</v>
      </c>
      <c r="D118" s="188">
        <v>30357</v>
      </c>
    </row>
    <row r="119" spans="1:4" x14ac:dyDescent="0.25">
      <c r="A119" s="178" t="s">
        <v>347</v>
      </c>
      <c r="B119" s="179" t="s">
        <v>348</v>
      </c>
      <c r="C119" s="188">
        <v>294</v>
      </c>
      <c r="D119" s="188">
        <v>584</v>
      </c>
    </row>
    <row r="120" spans="1:4" x14ac:dyDescent="0.25">
      <c r="A120" s="182" t="s">
        <v>35</v>
      </c>
      <c r="B120" s="183" t="s">
        <v>36</v>
      </c>
      <c r="C120" s="189">
        <v>7553</v>
      </c>
      <c r="D120" s="189">
        <v>30941</v>
      </c>
    </row>
    <row r="121" spans="1:4" ht="25.5" x14ac:dyDescent="0.25">
      <c r="A121" s="178" t="s">
        <v>349</v>
      </c>
      <c r="B121" s="179" t="s">
        <v>350</v>
      </c>
      <c r="C121" s="188">
        <v>81073</v>
      </c>
      <c r="D121" s="188">
        <v>87077</v>
      </c>
    </row>
    <row r="122" spans="1:4" x14ac:dyDescent="0.25">
      <c r="A122" s="178" t="s">
        <v>351</v>
      </c>
      <c r="B122" s="179" t="s">
        <v>352</v>
      </c>
      <c r="C122" s="188">
        <v>4946</v>
      </c>
      <c r="D122" s="188">
        <v>6927</v>
      </c>
    </row>
    <row r="123" spans="1:4" x14ac:dyDescent="0.25">
      <c r="A123" s="182" t="s">
        <v>37</v>
      </c>
      <c r="B123" s="183" t="s">
        <v>38</v>
      </c>
      <c r="C123" s="189">
        <v>86019</v>
      </c>
      <c r="D123" s="189">
        <v>94004</v>
      </c>
    </row>
    <row r="124" spans="1:4" x14ac:dyDescent="0.25">
      <c r="A124" s="185" t="s">
        <v>353</v>
      </c>
      <c r="B124" s="186" t="s">
        <v>354</v>
      </c>
      <c r="C124" s="190">
        <v>1402105</v>
      </c>
      <c r="D124" s="190">
        <v>1478305</v>
      </c>
    </row>
    <row r="125" spans="1:4" x14ac:dyDescent="0.25">
      <c r="A125" s="178" t="s">
        <v>355</v>
      </c>
      <c r="B125" s="179" t="s">
        <v>356</v>
      </c>
      <c r="C125" s="188">
        <v>103425</v>
      </c>
      <c r="D125" s="188">
        <v>109347</v>
      </c>
    </row>
    <row r="126" spans="1:4" x14ac:dyDescent="0.25">
      <c r="A126" s="178" t="s">
        <v>357</v>
      </c>
      <c r="B126" s="179" t="s">
        <v>358</v>
      </c>
      <c r="C126" s="188">
        <v>5398</v>
      </c>
      <c r="D126" s="188">
        <v>5567</v>
      </c>
    </row>
    <row r="127" spans="1:4" ht="25.5" x14ac:dyDescent="0.25">
      <c r="A127" s="178" t="s">
        <v>359</v>
      </c>
      <c r="B127" s="179" t="s">
        <v>360</v>
      </c>
      <c r="C127" s="188">
        <v>40068</v>
      </c>
      <c r="D127" s="188">
        <v>39824</v>
      </c>
    </row>
    <row r="128" spans="1:4" x14ac:dyDescent="0.25">
      <c r="A128" s="178" t="s">
        <v>361</v>
      </c>
      <c r="B128" s="179" t="s">
        <v>362</v>
      </c>
      <c r="C128" s="188">
        <v>52</v>
      </c>
      <c r="D128" s="188">
        <v>60</v>
      </c>
    </row>
    <row r="129" spans="1:4" x14ac:dyDescent="0.25">
      <c r="A129" s="178" t="s">
        <v>363</v>
      </c>
      <c r="B129" s="179" t="s">
        <v>364</v>
      </c>
      <c r="C129" s="188">
        <v>51</v>
      </c>
      <c r="D129" s="188">
        <v>44</v>
      </c>
    </row>
    <row r="130" spans="1:4" x14ac:dyDescent="0.25">
      <c r="A130" s="178" t="s">
        <v>365</v>
      </c>
      <c r="B130" s="179" t="s">
        <v>366</v>
      </c>
      <c r="C130" s="188">
        <v>0</v>
      </c>
      <c r="D130" s="188">
        <v>0</v>
      </c>
    </row>
    <row r="131" spans="1:4" x14ac:dyDescent="0.25">
      <c r="A131" s="182" t="s">
        <v>39</v>
      </c>
      <c r="B131" s="183" t="s">
        <v>367</v>
      </c>
      <c r="C131" s="189">
        <v>148994</v>
      </c>
      <c r="D131" s="189">
        <v>154842</v>
      </c>
    </row>
    <row r="132" spans="1:4" x14ac:dyDescent="0.25">
      <c r="A132" s="178" t="s">
        <v>368</v>
      </c>
      <c r="B132" s="179" t="s">
        <v>369</v>
      </c>
      <c r="C132" s="188">
        <v>0</v>
      </c>
      <c r="D132" s="188">
        <v>0</v>
      </c>
    </row>
    <row r="133" spans="1:4" ht="25.5" x14ac:dyDescent="0.25">
      <c r="A133" s="178" t="s">
        <v>370</v>
      </c>
      <c r="B133" s="179" t="s">
        <v>371</v>
      </c>
      <c r="C133" s="188">
        <v>13</v>
      </c>
      <c r="D133" s="188">
        <v>20</v>
      </c>
    </row>
    <row r="134" spans="1:4" x14ac:dyDescent="0.25">
      <c r="A134" s="178" t="s">
        <v>372</v>
      </c>
      <c r="B134" s="179" t="s">
        <v>373</v>
      </c>
      <c r="C134" s="188">
        <v>1</v>
      </c>
      <c r="D134" s="188">
        <v>1</v>
      </c>
    </row>
    <row r="135" spans="1:4" x14ac:dyDescent="0.25">
      <c r="A135" s="182" t="s">
        <v>41</v>
      </c>
      <c r="B135" s="183" t="s">
        <v>374</v>
      </c>
      <c r="C135" s="189">
        <v>14</v>
      </c>
      <c r="D135" s="189">
        <v>21</v>
      </c>
    </row>
    <row r="136" spans="1:4" ht="25.5" x14ac:dyDescent="0.25">
      <c r="A136" s="178" t="s">
        <v>375</v>
      </c>
      <c r="B136" s="179" t="s">
        <v>376</v>
      </c>
      <c r="C136" s="188">
        <v>63791</v>
      </c>
      <c r="D136" s="188">
        <v>64430</v>
      </c>
    </row>
    <row r="137" spans="1:4" ht="25.5" x14ac:dyDescent="0.25">
      <c r="A137" s="178" t="s">
        <v>377</v>
      </c>
      <c r="B137" s="179" t="s">
        <v>378</v>
      </c>
      <c r="C137" s="188">
        <v>7083</v>
      </c>
      <c r="D137" s="188">
        <v>7341</v>
      </c>
    </row>
    <row r="138" spans="1:4" ht="25.5" x14ac:dyDescent="0.25">
      <c r="A138" s="178" t="s">
        <v>379</v>
      </c>
      <c r="B138" s="179" t="s">
        <v>380</v>
      </c>
      <c r="C138" s="188">
        <v>64900</v>
      </c>
      <c r="D138" s="188">
        <v>77309</v>
      </c>
    </row>
    <row r="139" spans="1:4" x14ac:dyDescent="0.25">
      <c r="A139" s="182" t="s">
        <v>43</v>
      </c>
      <c r="B139" s="183" t="s">
        <v>381</v>
      </c>
      <c r="C139" s="189">
        <v>135774</v>
      </c>
      <c r="D139" s="189">
        <v>149080</v>
      </c>
    </row>
    <row r="140" spans="1:4" x14ac:dyDescent="0.25">
      <c r="A140" s="182" t="s">
        <v>382</v>
      </c>
      <c r="B140" s="183" t="s">
        <v>383</v>
      </c>
      <c r="C140" s="189">
        <v>0</v>
      </c>
      <c r="D140" s="189">
        <v>0</v>
      </c>
    </row>
    <row r="141" spans="1:4" ht="25.5" x14ac:dyDescent="0.25">
      <c r="A141" s="178" t="s">
        <v>384</v>
      </c>
      <c r="B141" s="179" t="s">
        <v>385</v>
      </c>
      <c r="C141" s="188">
        <v>0</v>
      </c>
      <c r="D141" s="188">
        <v>0</v>
      </c>
    </row>
    <row r="142" spans="1:4" ht="25.5" x14ac:dyDescent="0.25">
      <c r="A142" s="178" t="s">
        <v>386</v>
      </c>
      <c r="B142" s="179" t="s">
        <v>387</v>
      </c>
      <c r="C142" s="188">
        <v>0</v>
      </c>
      <c r="D142" s="188">
        <v>0</v>
      </c>
    </row>
    <row r="143" spans="1:4" ht="51" x14ac:dyDescent="0.25">
      <c r="A143" s="178" t="s">
        <v>388</v>
      </c>
      <c r="B143" s="179" t="s">
        <v>389</v>
      </c>
      <c r="C143" s="188">
        <v>1726</v>
      </c>
      <c r="D143" s="188">
        <v>1864</v>
      </c>
    </row>
    <row r="144" spans="1:4" ht="38.25" x14ac:dyDescent="0.25">
      <c r="A144" s="178" t="s">
        <v>390</v>
      </c>
      <c r="B144" s="179" t="s">
        <v>391</v>
      </c>
      <c r="C144" s="188">
        <v>0</v>
      </c>
      <c r="D144" s="188">
        <v>0</v>
      </c>
    </row>
    <row r="145" spans="1:4" ht="25.5" x14ac:dyDescent="0.25">
      <c r="A145" s="178" t="s">
        <v>392</v>
      </c>
      <c r="B145" s="179" t="s">
        <v>393</v>
      </c>
      <c r="C145" s="188">
        <v>0</v>
      </c>
      <c r="D145" s="188">
        <v>0</v>
      </c>
    </row>
    <row r="146" spans="1:4" ht="25.5" x14ac:dyDescent="0.25">
      <c r="A146" s="182" t="s">
        <v>394</v>
      </c>
      <c r="B146" s="183" t="s">
        <v>395</v>
      </c>
      <c r="C146" s="189">
        <v>1726</v>
      </c>
      <c r="D146" s="189">
        <v>1864</v>
      </c>
    </row>
    <row r="147" spans="1:4" x14ac:dyDescent="0.25">
      <c r="A147" s="182" t="s">
        <v>396</v>
      </c>
      <c r="B147" s="183" t="s">
        <v>397</v>
      </c>
      <c r="C147" s="189">
        <v>0</v>
      </c>
      <c r="D147" s="189">
        <v>0</v>
      </c>
    </row>
    <row r="148" spans="1:4" x14ac:dyDescent="0.25">
      <c r="A148" s="182" t="s">
        <v>398</v>
      </c>
      <c r="B148" s="183" t="s">
        <v>399</v>
      </c>
      <c r="C148" s="189">
        <v>0</v>
      </c>
      <c r="D148" s="189">
        <v>0</v>
      </c>
    </row>
    <row r="149" spans="1:4" x14ac:dyDescent="0.25">
      <c r="A149" s="182" t="s">
        <v>400</v>
      </c>
      <c r="B149" s="183" t="s">
        <v>401</v>
      </c>
      <c r="C149" s="189">
        <v>0</v>
      </c>
      <c r="D149" s="189">
        <v>0</v>
      </c>
    </row>
    <row r="150" spans="1:4" x14ac:dyDescent="0.25">
      <c r="A150" s="185" t="s">
        <v>353</v>
      </c>
      <c r="B150" s="186" t="s">
        <v>402</v>
      </c>
      <c r="C150" s="190">
        <v>286508</v>
      </c>
      <c r="D150" s="190">
        <v>305807</v>
      </c>
    </row>
    <row r="151" spans="1:4" x14ac:dyDescent="0.25">
      <c r="A151" s="185" t="s">
        <v>353</v>
      </c>
      <c r="B151" s="186" t="s">
        <v>169</v>
      </c>
      <c r="C151" s="190">
        <v>1688613</v>
      </c>
      <c r="D151" s="190">
        <v>1784112</v>
      </c>
    </row>
  </sheetData>
  <mergeCells count="3">
    <mergeCell ref="A2:A3"/>
    <mergeCell ref="B2:B3"/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71"/>
  <sheetViews>
    <sheetView zoomScaleNormal="100" workbookViewId="0"/>
  </sheetViews>
  <sheetFormatPr defaultColWidth="33.5703125" defaultRowHeight="11.25" x14ac:dyDescent="0.2"/>
  <cols>
    <col min="1" max="1" width="5.28515625" style="112" customWidth="1"/>
    <col min="2" max="2" width="31.5703125" style="112" customWidth="1"/>
    <col min="3" max="3" width="9.42578125" style="112" customWidth="1"/>
    <col min="4" max="4" width="10" style="112" customWidth="1"/>
    <col min="5" max="5" width="9.28515625" style="112" customWidth="1"/>
    <col min="6" max="6" width="9.5703125" style="112" bestFit="1" customWidth="1"/>
    <col min="7" max="7" width="9.28515625" style="112" customWidth="1"/>
    <col min="8" max="8" width="8.85546875" style="112" customWidth="1"/>
    <col min="9" max="9" width="9" style="112" customWidth="1"/>
    <col min="10" max="10" width="9.5703125" style="112" bestFit="1" customWidth="1"/>
    <col min="11" max="11" width="10.7109375" style="112" customWidth="1"/>
    <col min="12" max="12" width="9.140625" style="112" customWidth="1"/>
    <col min="13" max="13" width="9.5703125" style="112" customWidth="1"/>
    <col min="14" max="15" width="9.28515625" style="112" customWidth="1"/>
    <col min="16" max="16" width="9" style="112" customWidth="1"/>
    <col min="17" max="17" width="9.140625" style="112" customWidth="1"/>
    <col min="18" max="18" width="9.5703125" style="112" bestFit="1" customWidth="1"/>
    <col min="19" max="19" width="9.85546875" style="112" customWidth="1"/>
    <col min="20" max="20" width="9.7109375" style="112" customWidth="1"/>
    <col min="21" max="21" width="9.42578125" style="112" customWidth="1"/>
    <col min="22" max="22" width="9.85546875" style="112" customWidth="1"/>
    <col min="23" max="23" width="9.42578125" style="112" customWidth="1"/>
    <col min="24" max="24" width="9" style="112" customWidth="1"/>
    <col min="25" max="25" width="9.140625" style="112" customWidth="1"/>
    <col min="26" max="26" width="9.42578125" style="112" customWidth="1"/>
    <col min="27" max="38" width="10.42578125" style="112" customWidth="1"/>
    <col min="39" max="16384" width="33.5703125" style="112"/>
  </cols>
  <sheetData>
    <row r="1" spans="1:38" ht="15" x14ac:dyDescent="0.2">
      <c r="A1" s="111" t="s">
        <v>161</v>
      </c>
      <c r="Z1" s="113"/>
    </row>
    <row r="2" spans="1:38" s="114" customFormat="1" x14ac:dyDescent="0.2">
      <c r="A2" s="241" t="s">
        <v>2</v>
      </c>
      <c r="B2" s="241"/>
      <c r="C2" s="239">
        <v>2017</v>
      </c>
      <c r="D2" s="239"/>
      <c r="E2" s="239"/>
      <c r="F2" s="240"/>
      <c r="G2" s="238">
        <v>2018</v>
      </c>
      <c r="H2" s="239"/>
      <c r="I2" s="239"/>
      <c r="J2" s="240"/>
      <c r="K2" s="238">
        <v>2019</v>
      </c>
      <c r="L2" s="239"/>
      <c r="M2" s="239"/>
      <c r="N2" s="240"/>
      <c r="O2" s="238">
        <v>2020</v>
      </c>
      <c r="P2" s="239"/>
      <c r="Q2" s="239"/>
      <c r="R2" s="240"/>
      <c r="S2" s="238">
        <v>2021</v>
      </c>
      <c r="T2" s="239"/>
      <c r="U2" s="239"/>
      <c r="V2" s="240"/>
      <c r="W2" s="238">
        <v>2022</v>
      </c>
      <c r="X2" s="239"/>
      <c r="Y2" s="239"/>
      <c r="Z2" s="240"/>
      <c r="AA2" s="238">
        <v>2023</v>
      </c>
      <c r="AB2" s="239"/>
      <c r="AC2" s="239"/>
      <c r="AD2" s="240"/>
      <c r="AE2" s="238">
        <v>2024</v>
      </c>
      <c r="AF2" s="239"/>
      <c r="AG2" s="239"/>
      <c r="AH2" s="240"/>
      <c r="AI2" s="238">
        <v>2025</v>
      </c>
      <c r="AJ2" s="239"/>
      <c r="AK2" s="239"/>
      <c r="AL2" s="240"/>
    </row>
    <row r="3" spans="1:38" ht="48" customHeight="1" x14ac:dyDescent="0.2">
      <c r="A3" s="241"/>
      <c r="B3" s="241"/>
      <c r="C3" s="115" t="s">
        <v>98</v>
      </c>
      <c r="D3" s="115" t="s">
        <v>129</v>
      </c>
      <c r="E3" s="115" t="s">
        <v>130</v>
      </c>
      <c r="F3" s="116" t="s">
        <v>131</v>
      </c>
      <c r="G3" s="117" t="s">
        <v>98</v>
      </c>
      <c r="H3" s="115" t="s">
        <v>129</v>
      </c>
      <c r="I3" s="115" t="s">
        <v>130</v>
      </c>
      <c r="J3" s="116" t="s">
        <v>131</v>
      </c>
      <c r="K3" s="117" t="s">
        <v>98</v>
      </c>
      <c r="L3" s="115" t="s">
        <v>129</v>
      </c>
      <c r="M3" s="115" t="s">
        <v>130</v>
      </c>
      <c r="N3" s="116" t="s">
        <v>131</v>
      </c>
      <c r="O3" s="117" t="s">
        <v>98</v>
      </c>
      <c r="P3" s="115" t="s">
        <v>129</v>
      </c>
      <c r="Q3" s="115" t="s">
        <v>130</v>
      </c>
      <c r="R3" s="116" t="s">
        <v>131</v>
      </c>
      <c r="S3" s="117" t="s">
        <v>98</v>
      </c>
      <c r="T3" s="115" t="s">
        <v>129</v>
      </c>
      <c r="U3" s="115" t="s">
        <v>130</v>
      </c>
      <c r="V3" s="116" t="s">
        <v>131</v>
      </c>
      <c r="W3" s="117" t="s">
        <v>98</v>
      </c>
      <c r="X3" s="115" t="s">
        <v>129</v>
      </c>
      <c r="Y3" s="115" t="s">
        <v>130</v>
      </c>
      <c r="Z3" s="116" t="s">
        <v>131</v>
      </c>
      <c r="AA3" s="117" t="s">
        <v>98</v>
      </c>
      <c r="AB3" s="115" t="s">
        <v>129</v>
      </c>
      <c r="AC3" s="115" t="s">
        <v>130</v>
      </c>
      <c r="AD3" s="116" t="s">
        <v>131</v>
      </c>
      <c r="AE3" s="117" t="s">
        <v>98</v>
      </c>
      <c r="AF3" s="115" t="s">
        <v>129</v>
      </c>
      <c r="AG3" s="115" t="s">
        <v>130</v>
      </c>
      <c r="AH3" s="116" t="s">
        <v>131</v>
      </c>
      <c r="AI3" s="117" t="s">
        <v>98</v>
      </c>
      <c r="AJ3" s="115" t="s">
        <v>129</v>
      </c>
      <c r="AK3" s="115" t="s">
        <v>130</v>
      </c>
      <c r="AL3" s="116" t="s">
        <v>131</v>
      </c>
    </row>
    <row r="4" spans="1:38" s="148" customFormat="1" x14ac:dyDescent="0.2">
      <c r="A4" s="137" t="s">
        <v>3</v>
      </c>
      <c r="B4" s="144" t="s">
        <v>4</v>
      </c>
      <c r="C4" s="145">
        <v>7229019.5800000001</v>
      </c>
      <c r="D4" s="145">
        <v>4369390.4000000004</v>
      </c>
      <c r="E4" s="145">
        <v>3696584.7699999996</v>
      </c>
      <c r="F4" s="146">
        <f>C4+D4+E4</f>
        <v>15294994.75</v>
      </c>
      <c r="G4" s="147">
        <v>7880129</v>
      </c>
      <c r="H4" s="145">
        <v>5398130.1300000008</v>
      </c>
      <c r="I4" s="145">
        <v>3786650.2900000005</v>
      </c>
      <c r="J4" s="146">
        <v>17064906</v>
      </c>
      <c r="K4" s="147">
        <v>8596370.4499999993</v>
      </c>
      <c r="L4" s="145">
        <v>5565533.0399999991</v>
      </c>
      <c r="M4" s="145">
        <v>3874051.8299999991</v>
      </c>
      <c r="N4" s="146">
        <f>K4+L4+M4</f>
        <v>18035955.319999997</v>
      </c>
      <c r="O4" s="147">
        <v>8722842.057557961</v>
      </c>
      <c r="P4" s="145">
        <v>1686773.37</v>
      </c>
      <c r="Q4" s="145">
        <v>3412875.94</v>
      </c>
      <c r="R4" s="146">
        <v>13822492</v>
      </c>
      <c r="S4" s="147">
        <v>8657498.8340957463</v>
      </c>
      <c r="T4" s="145">
        <v>2379588.38</v>
      </c>
      <c r="U4" s="145">
        <v>3211661.1600000006</v>
      </c>
      <c r="V4" s="146">
        <v>14248749</v>
      </c>
      <c r="W4" s="147">
        <v>9847178.4499999993</v>
      </c>
      <c r="X4" s="145">
        <v>2254369.2599999998</v>
      </c>
      <c r="Y4" s="145">
        <v>3617139.8299999996</v>
      </c>
      <c r="Z4" s="146">
        <f>W4+X4+Y4</f>
        <v>15718687.539999999</v>
      </c>
      <c r="AA4" s="147">
        <v>11390412.280463878</v>
      </c>
      <c r="AB4" s="145">
        <v>2575114.1875983048</v>
      </c>
      <c r="AC4" s="145">
        <v>4093543.93</v>
      </c>
      <c r="AD4" s="146">
        <v>18059070.398062184</v>
      </c>
      <c r="AE4" s="147">
        <v>11706883.79655754</v>
      </c>
      <c r="AF4" s="145">
        <v>5563227.0863577211</v>
      </c>
      <c r="AG4" s="145">
        <v>4577572.7903669998</v>
      </c>
      <c r="AH4" s="146">
        <v>21847683.673282258</v>
      </c>
      <c r="AI4" s="147">
        <v>12270862.84817433</v>
      </c>
      <c r="AJ4" s="145">
        <v>10727559.961069889</v>
      </c>
      <c r="AK4" s="145">
        <v>5138108.3242454994</v>
      </c>
      <c r="AL4" s="146">
        <v>28136531.133489721</v>
      </c>
    </row>
    <row r="5" spans="1:38" s="148" customFormat="1" x14ac:dyDescent="0.2">
      <c r="A5" s="137" t="s">
        <v>5</v>
      </c>
      <c r="B5" s="144" t="s">
        <v>6</v>
      </c>
      <c r="C5" s="145">
        <v>1608198.0899999999</v>
      </c>
      <c r="D5" s="145">
        <v>167212.62</v>
      </c>
      <c r="E5" s="145">
        <v>103273.95000000001</v>
      </c>
      <c r="F5" s="146">
        <f t="shared" ref="F5:F21" si="0">C5+D5+E5</f>
        <v>1878684.66</v>
      </c>
      <c r="G5" s="147">
        <v>2019670.8699999999</v>
      </c>
      <c r="H5" s="145">
        <v>137271.35999999999</v>
      </c>
      <c r="I5" s="145">
        <v>96096.33</v>
      </c>
      <c r="J5" s="146">
        <f t="shared" ref="J5:J21" si="1">G5+H5+I5</f>
        <v>2253038.56</v>
      </c>
      <c r="K5" s="147">
        <v>2332069.79</v>
      </c>
      <c r="L5" s="145">
        <v>160754.04</v>
      </c>
      <c r="M5" s="145">
        <v>38482.03</v>
      </c>
      <c r="N5" s="146">
        <f t="shared" ref="N5:N21" si="2">K5+L5+M5</f>
        <v>2531305.86</v>
      </c>
      <c r="O5" s="147">
        <v>1338159.8199999998</v>
      </c>
      <c r="P5" s="145">
        <v>96408.450000000012</v>
      </c>
      <c r="Q5" s="145">
        <v>49055.380000000005</v>
      </c>
      <c r="R5" s="146">
        <f t="shared" ref="R5:R21" si="3">O5+P5+Q5</f>
        <v>1483623.65</v>
      </c>
      <c r="S5" s="147">
        <v>2057318.7539967997</v>
      </c>
      <c r="T5" s="145">
        <v>166423.96000000002</v>
      </c>
      <c r="U5" s="145">
        <v>66791.86</v>
      </c>
      <c r="V5" s="146">
        <f t="shared" ref="V5:V20" si="4">S5+T5+U5</f>
        <v>2290534.5739967995</v>
      </c>
      <c r="W5" s="147">
        <v>2671779.8899999997</v>
      </c>
      <c r="X5" s="145">
        <v>262276.64999999997</v>
      </c>
      <c r="Y5" s="145">
        <v>292088.64</v>
      </c>
      <c r="Z5" s="146">
        <f t="shared" ref="Z5:Z21" si="5">W5+X5+Y5</f>
        <v>3226145.1799999997</v>
      </c>
      <c r="AA5" s="147">
        <v>3273692.3901178967</v>
      </c>
      <c r="AB5" s="145">
        <v>488882.64999999997</v>
      </c>
      <c r="AC5" s="145">
        <v>161552.94</v>
      </c>
      <c r="AD5" s="146">
        <v>3924127.9801178966</v>
      </c>
      <c r="AE5" s="147">
        <v>3622339.1482788967</v>
      </c>
      <c r="AF5" s="145">
        <v>503030.08118310006</v>
      </c>
      <c r="AG5" s="145">
        <v>280417.63</v>
      </c>
      <c r="AH5" s="146">
        <v>4405786.8594619967</v>
      </c>
      <c r="AI5" s="147">
        <v>4014919.359353201</v>
      </c>
      <c r="AJ5" s="145">
        <v>636975.40895499999</v>
      </c>
      <c r="AK5" s="145">
        <v>929435</v>
      </c>
      <c r="AL5" s="146">
        <v>5581329.7683082009</v>
      </c>
    </row>
    <row r="6" spans="1:38" s="148" customFormat="1" ht="22.5" x14ac:dyDescent="0.2">
      <c r="A6" s="137" t="s">
        <v>7</v>
      </c>
      <c r="B6" s="144" t="s">
        <v>8</v>
      </c>
      <c r="C6" s="145">
        <v>12005922.540000003</v>
      </c>
      <c r="D6" s="145">
        <v>1241685.5</v>
      </c>
      <c r="E6" s="145">
        <v>722566.3600000001</v>
      </c>
      <c r="F6" s="146">
        <f t="shared" si="0"/>
        <v>13970174.400000002</v>
      </c>
      <c r="G6" s="147">
        <v>13853202.150000002</v>
      </c>
      <c r="H6" s="145">
        <v>1412969.77</v>
      </c>
      <c r="I6" s="145">
        <v>736476.8899999999</v>
      </c>
      <c r="J6" s="146">
        <f t="shared" si="1"/>
        <v>16002648.810000002</v>
      </c>
      <c r="K6" s="147">
        <v>15755086.309999999</v>
      </c>
      <c r="L6" s="145">
        <v>1912827.3099999998</v>
      </c>
      <c r="M6" s="145">
        <v>600914.30999999994</v>
      </c>
      <c r="N6" s="146">
        <f t="shared" si="2"/>
        <v>18268827.929999996</v>
      </c>
      <c r="O6" s="147">
        <v>15916689.490000002</v>
      </c>
      <c r="P6" s="145">
        <v>1894902.04</v>
      </c>
      <c r="Q6" s="145">
        <v>550089.97</v>
      </c>
      <c r="R6" s="146">
        <v>18361681</v>
      </c>
      <c r="S6" s="147">
        <v>17370624.84324979</v>
      </c>
      <c r="T6" s="145">
        <v>2336420.2000000002</v>
      </c>
      <c r="U6" s="145">
        <v>529314.93999999994</v>
      </c>
      <c r="V6" s="146">
        <f t="shared" si="4"/>
        <v>20236359.983249791</v>
      </c>
      <c r="W6" s="147">
        <v>19364498.260000002</v>
      </c>
      <c r="X6" s="145">
        <v>2910634.63</v>
      </c>
      <c r="Y6" s="145">
        <v>647281.05000000005</v>
      </c>
      <c r="Z6" s="146">
        <v>22922415</v>
      </c>
      <c r="AA6" s="147">
        <v>23006378.947853085</v>
      </c>
      <c r="AB6" s="145">
        <v>4012407.26</v>
      </c>
      <c r="AC6" s="145">
        <v>837968.74</v>
      </c>
      <c r="AD6" s="146">
        <v>27856754.947853085</v>
      </c>
      <c r="AE6" s="147">
        <v>24773033.64007929</v>
      </c>
      <c r="AF6" s="145">
        <v>6589216.1343622012</v>
      </c>
      <c r="AG6" s="145">
        <v>1336185.5774093</v>
      </c>
      <c r="AH6" s="146">
        <v>32698435.351850793</v>
      </c>
      <c r="AI6" s="147">
        <v>25469456.221714187</v>
      </c>
      <c r="AJ6" s="145">
        <v>8469558.0680558998</v>
      </c>
      <c r="AK6" s="145">
        <v>1602053.3826987999</v>
      </c>
      <c r="AL6" s="146">
        <v>35541067.672468886</v>
      </c>
    </row>
    <row r="7" spans="1:38" s="148" customFormat="1" x14ac:dyDescent="0.2">
      <c r="A7" s="137" t="s">
        <v>9</v>
      </c>
      <c r="B7" s="144" t="s">
        <v>10</v>
      </c>
      <c r="C7" s="145">
        <v>0</v>
      </c>
      <c r="D7" s="145">
        <v>0</v>
      </c>
      <c r="E7" s="145">
        <v>0</v>
      </c>
      <c r="F7" s="146">
        <f t="shared" si="0"/>
        <v>0</v>
      </c>
      <c r="G7" s="147">
        <v>0</v>
      </c>
      <c r="H7" s="145">
        <v>0</v>
      </c>
      <c r="I7" s="145">
        <v>0</v>
      </c>
      <c r="J7" s="146">
        <f t="shared" si="1"/>
        <v>0</v>
      </c>
      <c r="K7" s="147">
        <v>0</v>
      </c>
      <c r="L7" s="145">
        <v>0</v>
      </c>
      <c r="M7" s="145">
        <v>0</v>
      </c>
      <c r="N7" s="146">
        <f t="shared" si="2"/>
        <v>0</v>
      </c>
      <c r="O7" s="147">
        <v>20814.04</v>
      </c>
      <c r="P7" s="145">
        <v>0</v>
      </c>
      <c r="Q7" s="145">
        <v>0</v>
      </c>
      <c r="R7" s="146">
        <f t="shared" si="3"/>
        <v>20814.04</v>
      </c>
      <c r="S7" s="147">
        <v>24171</v>
      </c>
      <c r="T7" s="145">
        <v>0</v>
      </c>
      <c r="U7" s="145">
        <v>0</v>
      </c>
      <c r="V7" s="146">
        <f t="shared" si="4"/>
        <v>24171</v>
      </c>
      <c r="W7" s="147">
        <v>13932.05</v>
      </c>
      <c r="X7" s="145">
        <v>0</v>
      </c>
      <c r="Y7" s="145">
        <v>0</v>
      </c>
      <c r="Z7" s="146">
        <f t="shared" si="5"/>
        <v>13932.05</v>
      </c>
      <c r="AA7" s="147">
        <v>8040.23</v>
      </c>
      <c r="AB7" s="145">
        <v>0</v>
      </c>
      <c r="AC7" s="145">
        <v>0</v>
      </c>
      <c r="AD7" s="146">
        <v>8040.23</v>
      </c>
      <c r="AE7" s="147">
        <v>24787.32</v>
      </c>
      <c r="AF7" s="145">
        <v>519.23</v>
      </c>
      <c r="AG7" s="145">
        <v>0</v>
      </c>
      <c r="AH7" s="146">
        <v>25306.55</v>
      </c>
      <c r="AI7" s="147">
        <v>10469.230000000001</v>
      </c>
      <c r="AJ7" s="145">
        <v>0</v>
      </c>
      <c r="AK7" s="145">
        <v>0</v>
      </c>
      <c r="AL7" s="146">
        <v>10469.230000000001</v>
      </c>
    </row>
    <row r="8" spans="1:38" s="148" customFormat="1" x14ac:dyDescent="0.2">
      <c r="A8" s="137" t="s">
        <v>11</v>
      </c>
      <c r="B8" s="144" t="s">
        <v>12</v>
      </c>
      <c r="C8" s="145">
        <v>19.57</v>
      </c>
      <c r="D8" s="145">
        <v>0</v>
      </c>
      <c r="E8" s="145">
        <v>0</v>
      </c>
      <c r="F8" s="146">
        <f t="shared" si="0"/>
        <v>19.57</v>
      </c>
      <c r="G8" s="147">
        <v>100</v>
      </c>
      <c r="H8" s="145">
        <v>0</v>
      </c>
      <c r="I8" s="145">
        <v>0</v>
      </c>
      <c r="J8" s="146">
        <f t="shared" si="1"/>
        <v>100</v>
      </c>
      <c r="K8" s="147">
        <v>0</v>
      </c>
      <c r="L8" s="145">
        <v>0</v>
      </c>
      <c r="M8" s="145">
        <v>0</v>
      </c>
      <c r="N8" s="146">
        <f t="shared" si="2"/>
        <v>0</v>
      </c>
      <c r="O8" s="147">
        <v>26614.240000000002</v>
      </c>
      <c r="P8" s="145">
        <v>0</v>
      </c>
      <c r="Q8" s="145">
        <v>0</v>
      </c>
      <c r="R8" s="146">
        <f t="shared" si="3"/>
        <v>26614.240000000002</v>
      </c>
      <c r="S8" s="147">
        <v>7815.14</v>
      </c>
      <c r="T8" s="145">
        <v>0</v>
      </c>
      <c r="U8" s="145">
        <v>0</v>
      </c>
      <c r="V8" s="146">
        <f t="shared" si="4"/>
        <v>7815.14</v>
      </c>
      <c r="W8" s="147">
        <v>103781.63</v>
      </c>
      <c r="X8" s="145">
        <v>0</v>
      </c>
      <c r="Y8" s="145">
        <v>858.7</v>
      </c>
      <c r="Z8" s="146">
        <f t="shared" si="5"/>
        <v>104640.33</v>
      </c>
      <c r="AA8" s="147">
        <v>56412.6</v>
      </c>
      <c r="AB8" s="145">
        <v>0</v>
      </c>
      <c r="AC8" s="145">
        <v>1049.6600000000001</v>
      </c>
      <c r="AD8" s="146">
        <v>57462.26</v>
      </c>
      <c r="AE8" s="147">
        <v>59656.04</v>
      </c>
      <c r="AF8" s="145">
        <v>0</v>
      </c>
      <c r="AG8" s="145">
        <v>0</v>
      </c>
      <c r="AH8" s="146">
        <v>59656.04</v>
      </c>
      <c r="AI8" s="147">
        <v>62775.02</v>
      </c>
      <c r="AJ8" s="145">
        <v>21.2</v>
      </c>
      <c r="AK8" s="145">
        <v>0</v>
      </c>
      <c r="AL8" s="146">
        <v>62796.219999999994</v>
      </c>
    </row>
    <row r="9" spans="1:38" s="148" customFormat="1" x14ac:dyDescent="0.2">
      <c r="A9" s="137" t="s">
        <v>13</v>
      </c>
      <c r="B9" s="144" t="s">
        <v>14</v>
      </c>
      <c r="C9" s="145">
        <v>837.04</v>
      </c>
      <c r="D9" s="145">
        <v>0</v>
      </c>
      <c r="E9" s="145">
        <v>0</v>
      </c>
      <c r="F9" s="146">
        <f t="shared" si="0"/>
        <v>837.04</v>
      </c>
      <c r="G9" s="147">
        <v>4437.3099999999995</v>
      </c>
      <c r="H9" s="145">
        <v>0</v>
      </c>
      <c r="I9" s="145">
        <v>0</v>
      </c>
      <c r="J9" s="146">
        <f t="shared" si="1"/>
        <v>4437.3099999999995</v>
      </c>
      <c r="K9" s="147">
        <v>6453.9</v>
      </c>
      <c r="L9" s="145">
        <v>831.06</v>
      </c>
      <c r="M9" s="145">
        <v>0</v>
      </c>
      <c r="N9" s="146">
        <f t="shared" si="2"/>
        <v>7284.9599999999991</v>
      </c>
      <c r="O9" s="147">
        <v>1738.26</v>
      </c>
      <c r="P9" s="145">
        <v>0</v>
      </c>
      <c r="Q9" s="145">
        <v>0</v>
      </c>
      <c r="R9" s="146">
        <f t="shared" si="3"/>
        <v>1738.26</v>
      </c>
      <c r="S9" s="147">
        <v>2474.5299999999997</v>
      </c>
      <c r="T9" s="145">
        <v>0</v>
      </c>
      <c r="U9" s="145">
        <v>0</v>
      </c>
      <c r="V9" s="146">
        <f t="shared" si="4"/>
        <v>2474.5299999999997</v>
      </c>
      <c r="W9" s="147">
        <v>1628.06</v>
      </c>
      <c r="X9" s="145">
        <v>0</v>
      </c>
      <c r="Y9" s="145">
        <v>0</v>
      </c>
      <c r="Z9" s="146">
        <f t="shared" si="5"/>
        <v>1628.06</v>
      </c>
      <c r="AA9" s="147">
        <v>2069.3000000000002</v>
      </c>
      <c r="AB9" s="145">
        <v>0</v>
      </c>
      <c r="AC9" s="145">
        <v>0</v>
      </c>
      <c r="AD9" s="146">
        <v>2069.3000000000002</v>
      </c>
      <c r="AE9" s="147">
        <v>700.44</v>
      </c>
      <c r="AF9" s="145">
        <v>0</v>
      </c>
      <c r="AG9" s="145">
        <v>0</v>
      </c>
      <c r="AH9" s="146">
        <v>700.44</v>
      </c>
      <c r="AI9" s="147">
        <v>2475.2399999999998</v>
      </c>
      <c r="AJ9" s="145">
        <v>0</v>
      </c>
      <c r="AK9" s="145">
        <v>0</v>
      </c>
      <c r="AL9" s="146">
        <v>2475.2399999999998</v>
      </c>
    </row>
    <row r="10" spans="1:38" s="148" customFormat="1" x14ac:dyDescent="0.2">
      <c r="A10" s="137" t="s">
        <v>15</v>
      </c>
      <c r="B10" s="144" t="s">
        <v>16</v>
      </c>
      <c r="C10" s="145">
        <v>477506.43</v>
      </c>
      <c r="D10" s="145">
        <v>21794.57</v>
      </c>
      <c r="E10" s="145">
        <v>195797.93</v>
      </c>
      <c r="F10" s="146">
        <f t="shared" si="0"/>
        <v>695098.92999999993</v>
      </c>
      <c r="G10" s="147">
        <v>578841.08000000007</v>
      </c>
      <c r="H10" s="145">
        <v>19738.53</v>
      </c>
      <c r="I10" s="145">
        <v>293520.02</v>
      </c>
      <c r="J10" s="146">
        <f t="shared" si="1"/>
        <v>892099.63000000012</v>
      </c>
      <c r="K10" s="147">
        <v>528684.28</v>
      </c>
      <c r="L10" s="145">
        <v>19166.53</v>
      </c>
      <c r="M10" s="145">
        <v>306528.52999999997</v>
      </c>
      <c r="N10" s="146">
        <f t="shared" si="2"/>
        <v>854379.34000000008</v>
      </c>
      <c r="O10" s="147">
        <v>431234.38999999996</v>
      </c>
      <c r="P10" s="145">
        <v>44522.13</v>
      </c>
      <c r="Q10" s="145">
        <v>288880.98000000004</v>
      </c>
      <c r="R10" s="146">
        <f t="shared" si="3"/>
        <v>764637.5</v>
      </c>
      <c r="S10" s="147">
        <v>647461.74</v>
      </c>
      <c r="T10" s="145">
        <v>368.15</v>
      </c>
      <c r="U10" s="145">
        <v>179881.41</v>
      </c>
      <c r="V10" s="146">
        <f t="shared" si="4"/>
        <v>827711.3</v>
      </c>
      <c r="W10" s="147">
        <v>621292.77</v>
      </c>
      <c r="X10" s="145">
        <v>103189.91</v>
      </c>
      <c r="Y10" s="145">
        <v>230980.78</v>
      </c>
      <c r="Z10" s="146">
        <f t="shared" si="5"/>
        <v>955463.46000000008</v>
      </c>
      <c r="AA10" s="147">
        <v>733820.16</v>
      </c>
      <c r="AB10" s="145">
        <v>168041.06</v>
      </c>
      <c r="AC10" s="145">
        <v>300847.31</v>
      </c>
      <c r="AD10" s="146">
        <v>1202708.53</v>
      </c>
      <c r="AE10" s="147">
        <v>374219.43</v>
      </c>
      <c r="AF10" s="145">
        <v>353328.12</v>
      </c>
      <c r="AG10" s="145">
        <v>403453.66000000003</v>
      </c>
      <c r="AH10" s="146">
        <v>1131001.21</v>
      </c>
      <c r="AI10" s="147">
        <v>249246.13999999998</v>
      </c>
      <c r="AJ10" s="145">
        <v>525716.64</v>
      </c>
      <c r="AK10" s="145">
        <v>250416.51</v>
      </c>
      <c r="AL10" s="146">
        <v>1025379.29</v>
      </c>
    </row>
    <row r="11" spans="1:38" s="148" customFormat="1" ht="15.75" customHeight="1" x14ac:dyDescent="0.2">
      <c r="A11" s="137" t="s">
        <v>17</v>
      </c>
      <c r="B11" s="144" t="s">
        <v>18</v>
      </c>
      <c r="C11" s="145">
        <v>6463838.6266666651</v>
      </c>
      <c r="D11" s="145">
        <v>673326.82</v>
      </c>
      <c r="E11" s="145">
        <v>1692460.56</v>
      </c>
      <c r="F11" s="146">
        <f t="shared" si="0"/>
        <v>8829626.0066666659</v>
      </c>
      <c r="G11" s="147">
        <v>6176136.9100000001</v>
      </c>
      <c r="H11" s="145">
        <v>667641.41999999993</v>
      </c>
      <c r="I11" s="145">
        <v>1112924.3599999999</v>
      </c>
      <c r="J11" s="146">
        <v>7956702</v>
      </c>
      <c r="K11" s="147">
        <v>7155960.9800000004</v>
      </c>
      <c r="L11" s="145">
        <v>618175.75</v>
      </c>
      <c r="M11" s="145">
        <v>864139.32</v>
      </c>
      <c r="N11" s="146">
        <f t="shared" si="2"/>
        <v>8638276.0500000007</v>
      </c>
      <c r="O11" s="147">
        <v>6819050.080000001</v>
      </c>
      <c r="P11" s="145">
        <v>599605.23</v>
      </c>
      <c r="Q11" s="145">
        <v>922218.35</v>
      </c>
      <c r="R11" s="146">
        <f t="shared" si="3"/>
        <v>8340873.6600000001</v>
      </c>
      <c r="S11" s="147">
        <v>7117102.4084742004</v>
      </c>
      <c r="T11" s="145">
        <v>848133.32000000007</v>
      </c>
      <c r="U11" s="145">
        <v>1085820.6600000001</v>
      </c>
      <c r="V11" s="146">
        <v>9051057</v>
      </c>
      <c r="W11" s="147">
        <v>7560132.790000001</v>
      </c>
      <c r="X11" s="145">
        <v>1287183.6599999999</v>
      </c>
      <c r="Y11" s="145">
        <v>1214699.95</v>
      </c>
      <c r="Z11" s="146">
        <f t="shared" si="5"/>
        <v>10062016.4</v>
      </c>
      <c r="AA11" s="147">
        <v>7689896.0125547023</v>
      </c>
      <c r="AB11" s="145">
        <v>1498091.54</v>
      </c>
      <c r="AC11" s="145">
        <v>1242247.77</v>
      </c>
      <c r="AD11" s="146">
        <v>10430235.322554702</v>
      </c>
      <c r="AE11" s="147">
        <v>8427536.0095883999</v>
      </c>
      <c r="AF11" s="145">
        <v>1962797.74</v>
      </c>
      <c r="AG11" s="145">
        <v>1693388.4</v>
      </c>
      <c r="AH11" s="146">
        <v>12083722.149588399</v>
      </c>
      <c r="AI11" s="147">
        <v>8594032.8653793298</v>
      </c>
      <c r="AJ11" s="145">
        <v>2168194.6999967238</v>
      </c>
      <c r="AK11" s="145">
        <v>2603327.4900000002</v>
      </c>
      <c r="AL11" s="146">
        <v>13365555.055376053</v>
      </c>
    </row>
    <row r="12" spans="1:38" s="148" customFormat="1" x14ac:dyDescent="0.2">
      <c r="A12" s="137" t="s">
        <v>19</v>
      </c>
      <c r="B12" s="144" t="s">
        <v>20</v>
      </c>
      <c r="C12" s="145">
        <v>7443163.2100000009</v>
      </c>
      <c r="D12" s="145">
        <v>297570</v>
      </c>
      <c r="E12" s="145">
        <v>1140483.44</v>
      </c>
      <c r="F12" s="146">
        <v>8881216</v>
      </c>
      <c r="G12" s="147">
        <v>8259425.8699999992</v>
      </c>
      <c r="H12" s="145">
        <v>258529.25</v>
      </c>
      <c r="I12" s="145">
        <v>769820.45999999985</v>
      </c>
      <c r="J12" s="146">
        <f t="shared" si="1"/>
        <v>9287775.5799999982</v>
      </c>
      <c r="K12" s="147">
        <v>8528978.0500000007</v>
      </c>
      <c r="L12" s="145">
        <v>657646.46</v>
      </c>
      <c r="M12" s="145">
        <v>374903.06999999995</v>
      </c>
      <c r="N12" s="146">
        <f t="shared" si="2"/>
        <v>9561527.5800000019</v>
      </c>
      <c r="O12" s="147">
        <v>7877244.6199999992</v>
      </c>
      <c r="P12" s="145">
        <v>794083.89</v>
      </c>
      <c r="Q12" s="145">
        <v>938016.66</v>
      </c>
      <c r="R12" s="146">
        <v>9609346</v>
      </c>
      <c r="S12" s="147">
        <v>7541844.8193080993</v>
      </c>
      <c r="T12" s="145">
        <v>737943.44</v>
      </c>
      <c r="U12" s="145">
        <v>1518543.88</v>
      </c>
      <c r="V12" s="146">
        <f t="shared" si="4"/>
        <v>9798332.1393080987</v>
      </c>
      <c r="W12" s="147">
        <v>6770218.7899999991</v>
      </c>
      <c r="X12" s="145">
        <v>1048454.8400000001</v>
      </c>
      <c r="Y12" s="145">
        <v>4196925.5999999996</v>
      </c>
      <c r="Z12" s="146">
        <f t="shared" si="5"/>
        <v>12015599.229999999</v>
      </c>
      <c r="AA12" s="147">
        <v>7729756.5249841008</v>
      </c>
      <c r="AB12" s="145">
        <v>1509715.65</v>
      </c>
      <c r="AC12" s="145">
        <v>4338180.88</v>
      </c>
      <c r="AD12" s="146">
        <v>13577653.0549841</v>
      </c>
      <c r="AE12" s="147">
        <v>8643523.9970167</v>
      </c>
      <c r="AF12" s="145">
        <v>2523400.3255648003</v>
      </c>
      <c r="AG12" s="145">
        <v>4809150.6890805997</v>
      </c>
      <c r="AH12" s="146">
        <v>15976075.0116621</v>
      </c>
      <c r="AI12" s="147">
        <v>10272978.060672021</v>
      </c>
      <c r="AJ12" s="145">
        <v>3596835.8462326997</v>
      </c>
      <c r="AK12" s="145">
        <v>5617609.1387406001</v>
      </c>
      <c r="AL12" s="146">
        <v>19487423.045645319</v>
      </c>
    </row>
    <row r="13" spans="1:38" s="148" customFormat="1" ht="22.5" x14ac:dyDescent="0.2">
      <c r="A13" s="137" t="s">
        <v>21</v>
      </c>
      <c r="B13" s="144" t="s">
        <v>22</v>
      </c>
      <c r="C13" s="145">
        <v>115481168.86</v>
      </c>
      <c r="D13" s="145">
        <v>10212397</v>
      </c>
      <c r="E13" s="145">
        <v>808127.55999999994</v>
      </c>
      <c r="F13" s="146">
        <v>126501694</v>
      </c>
      <c r="G13" s="147">
        <v>121721266.44</v>
      </c>
      <c r="H13" s="145">
        <v>10025982.5</v>
      </c>
      <c r="I13" s="145">
        <v>79953.820000000007</v>
      </c>
      <c r="J13" s="146">
        <f t="shared" si="1"/>
        <v>131827202.75999999</v>
      </c>
      <c r="K13" s="147">
        <v>118195548.60000001</v>
      </c>
      <c r="L13" s="145">
        <v>13351179.82</v>
      </c>
      <c r="M13" s="145">
        <v>103309.70999999999</v>
      </c>
      <c r="N13" s="146">
        <f t="shared" si="2"/>
        <v>131650038.13000001</v>
      </c>
      <c r="O13" s="147">
        <v>120634529.69244084</v>
      </c>
      <c r="P13" s="145">
        <v>14660429.33</v>
      </c>
      <c r="Q13" s="145">
        <v>113982.65</v>
      </c>
      <c r="R13" s="146">
        <f t="shared" si="3"/>
        <v>135408941.67244086</v>
      </c>
      <c r="S13" s="147">
        <v>124442177.90102357</v>
      </c>
      <c r="T13" s="145">
        <v>17488683.25</v>
      </c>
      <c r="U13" s="145">
        <v>189206.02999999997</v>
      </c>
      <c r="V13" s="146">
        <v>142120068</v>
      </c>
      <c r="W13" s="147">
        <v>124648258.15999998</v>
      </c>
      <c r="X13" s="145">
        <v>23553534.25</v>
      </c>
      <c r="Y13" s="145">
        <v>712067.75</v>
      </c>
      <c r="Z13" s="146">
        <v>148913859</v>
      </c>
      <c r="AA13" s="147">
        <v>143761846.5168725</v>
      </c>
      <c r="AB13" s="145">
        <v>34177525.646846108</v>
      </c>
      <c r="AC13" s="145">
        <v>806565.29</v>
      </c>
      <c r="AD13" s="146">
        <v>178745937.4537186</v>
      </c>
      <c r="AE13" s="147">
        <v>151855651.31560162</v>
      </c>
      <c r="AF13" s="145">
        <v>42479054.186298132</v>
      </c>
      <c r="AG13" s="145">
        <v>1113823.5625032</v>
      </c>
      <c r="AH13" s="146">
        <v>195448529.06440294</v>
      </c>
      <c r="AI13" s="147">
        <v>160635893.46217361</v>
      </c>
      <c r="AJ13" s="145">
        <v>46569753.707170293</v>
      </c>
      <c r="AK13" s="145">
        <v>1219149.9670138999</v>
      </c>
      <c r="AL13" s="146">
        <v>208424797.13635781</v>
      </c>
    </row>
    <row r="14" spans="1:38" s="148" customFormat="1" ht="22.5" x14ac:dyDescent="0.2">
      <c r="A14" s="137" t="s">
        <v>23</v>
      </c>
      <c r="B14" s="144" t="s">
        <v>24</v>
      </c>
      <c r="C14" s="145">
        <v>11803.96</v>
      </c>
      <c r="D14" s="145">
        <v>0</v>
      </c>
      <c r="E14" s="145">
        <v>0</v>
      </c>
      <c r="F14" s="146">
        <f t="shared" si="0"/>
        <v>11803.96</v>
      </c>
      <c r="G14" s="147">
        <v>11606.380000000001</v>
      </c>
      <c r="H14" s="145">
        <v>0</v>
      </c>
      <c r="I14" s="145">
        <v>0</v>
      </c>
      <c r="J14" s="146">
        <f t="shared" si="1"/>
        <v>11606.380000000001</v>
      </c>
      <c r="K14" s="147">
        <v>21063.86</v>
      </c>
      <c r="L14" s="145">
        <v>20100</v>
      </c>
      <c r="M14" s="145">
        <v>0</v>
      </c>
      <c r="N14" s="146">
        <f t="shared" si="2"/>
        <v>41163.86</v>
      </c>
      <c r="O14" s="147">
        <v>44777.49</v>
      </c>
      <c r="P14" s="145">
        <v>7925.18</v>
      </c>
      <c r="Q14" s="145">
        <v>0</v>
      </c>
      <c r="R14" s="146">
        <f t="shared" si="3"/>
        <v>52702.67</v>
      </c>
      <c r="S14" s="147">
        <v>112708.23000000001</v>
      </c>
      <c r="T14" s="145">
        <v>33175.520000000004</v>
      </c>
      <c r="U14" s="145">
        <v>6079</v>
      </c>
      <c r="V14" s="146">
        <f t="shared" si="4"/>
        <v>151962.75</v>
      </c>
      <c r="W14" s="147">
        <v>174394.40999999997</v>
      </c>
      <c r="X14" s="145">
        <v>17005.560000000001</v>
      </c>
      <c r="Y14" s="145">
        <v>116.06</v>
      </c>
      <c r="Z14" s="146">
        <f t="shared" si="5"/>
        <v>191516.02999999997</v>
      </c>
      <c r="AA14" s="147">
        <v>154895.07</v>
      </c>
      <c r="AB14" s="145">
        <v>37401.78</v>
      </c>
      <c r="AC14" s="145">
        <v>225.20999999999998</v>
      </c>
      <c r="AD14" s="146">
        <v>192522.06</v>
      </c>
      <c r="AE14" s="147">
        <v>195836.37</v>
      </c>
      <c r="AF14" s="145">
        <v>268.88</v>
      </c>
      <c r="AG14" s="145">
        <v>1555.5100000000002</v>
      </c>
      <c r="AH14" s="146">
        <v>197660.76</v>
      </c>
      <c r="AI14" s="147">
        <v>229238.08</v>
      </c>
      <c r="AJ14" s="145">
        <v>741.65</v>
      </c>
      <c r="AK14" s="145">
        <v>910.76</v>
      </c>
      <c r="AL14" s="146">
        <v>230890.49</v>
      </c>
    </row>
    <row r="15" spans="1:38" s="148" customFormat="1" ht="22.5" x14ac:dyDescent="0.2">
      <c r="A15" s="137" t="s">
        <v>25</v>
      </c>
      <c r="B15" s="144" t="s">
        <v>26</v>
      </c>
      <c r="C15" s="145">
        <v>1397.92</v>
      </c>
      <c r="D15" s="145">
        <v>0</v>
      </c>
      <c r="E15" s="145">
        <v>142.80000000000001</v>
      </c>
      <c r="F15" s="146">
        <f t="shared" si="0"/>
        <v>1540.72</v>
      </c>
      <c r="G15" s="147">
        <v>2577.73</v>
      </c>
      <c r="H15" s="145">
        <v>0</v>
      </c>
      <c r="I15" s="145">
        <v>0</v>
      </c>
      <c r="J15" s="146">
        <f t="shared" si="1"/>
        <v>2577.73</v>
      </c>
      <c r="K15" s="147">
        <v>5864.35</v>
      </c>
      <c r="L15" s="145">
        <v>62</v>
      </c>
      <c r="M15" s="145">
        <v>0</v>
      </c>
      <c r="N15" s="146">
        <f t="shared" si="2"/>
        <v>5926.35</v>
      </c>
      <c r="O15" s="147">
        <v>8429.4599999999991</v>
      </c>
      <c r="P15" s="145">
        <v>90</v>
      </c>
      <c r="Q15" s="145">
        <v>0</v>
      </c>
      <c r="R15" s="146">
        <f t="shared" si="3"/>
        <v>8519.4599999999991</v>
      </c>
      <c r="S15" s="147">
        <v>10779.67</v>
      </c>
      <c r="T15" s="145">
        <v>218.01</v>
      </c>
      <c r="U15" s="145">
        <v>0</v>
      </c>
      <c r="V15" s="146">
        <f t="shared" si="4"/>
        <v>10997.68</v>
      </c>
      <c r="W15" s="147">
        <v>11264.76</v>
      </c>
      <c r="X15" s="145">
        <v>38</v>
      </c>
      <c r="Y15" s="145">
        <v>0</v>
      </c>
      <c r="Z15" s="146">
        <f t="shared" si="5"/>
        <v>11302.76</v>
      </c>
      <c r="AA15" s="147">
        <v>13235.738719999999</v>
      </c>
      <c r="AB15" s="145">
        <v>197</v>
      </c>
      <c r="AC15" s="145">
        <v>0</v>
      </c>
      <c r="AD15" s="146">
        <v>13432.738719999999</v>
      </c>
      <c r="AE15" s="147">
        <v>15020.560000000001</v>
      </c>
      <c r="AF15" s="145">
        <v>592</v>
      </c>
      <c r="AG15" s="145">
        <v>194.3</v>
      </c>
      <c r="AH15" s="146">
        <v>15806.86</v>
      </c>
      <c r="AI15" s="147">
        <v>9762.510000000002</v>
      </c>
      <c r="AJ15" s="145">
        <v>5803.3799999999992</v>
      </c>
      <c r="AK15" s="145">
        <v>169.3</v>
      </c>
      <c r="AL15" s="146">
        <v>15735.190000000002</v>
      </c>
    </row>
    <row r="16" spans="1:38" s="148" customFormat="1" ht="22.5" x14ac:dyDescent="0.2">
      <c r="A16" s="137" t="s">
        <v>27</v>
      </c>
      <c r="B16" s="144" t="s">
        <v>28</v>
      </c>
      <c r="C16" s="145">
        <v>1138717.4300000002</v>
      </c>
      <c r="D16" s="145">
        <v>239912.87</v>
      </c>
      <c r="E16" s="145">
        <v>85316.819999999992</v>
      </c>
      <c r="F16" s="146">
        <f t="shared" si="0"/>
        <v>1463947.1200000003</v>
      </c>
      <c r="G16" s="147">
        <v>1439301.6400000001</v>
      </c>
      <c r="H16" s="145">
        <v>174999.15999999997</v>
      </c>
      <c r="I16" s="145">
        <v>134199.95000000001</v>
      </c>
      <c r="J16" s="146">
        <f t="shared" si="1"/>
        <v>1748500.75</v>
      </c>
      <c r="K16" s="147">
        <v>1348386.0599999998</v>
      </c>
      <c r="L16" s="145">
        <v>73024.26999999999</v>
      </c>
      <c r="M16" s="145">
        <v>332007.03999999998</v>
      </c>
      <c r="N16" s="146">
        <f t="shared" si="2"/>
        <v>1753417.3699999999</v>
      </c>
      <c r="O16" s="147">
        <v>1698325.5899999999</v>
      </c>
      <c r="P16" s="145">
        <v>96073.01</v>
      </c>
      <c r="Q16" s="145">
        <v>429007.83</v>
      </c>
      <c r="R16" s="146">
        <f t="shared" si="3"/>
        <v>2223406.4299999997</v>
      </c>
      <c r="S16" s="147">
        <v>2448185.1634748993</v>
      </c>
      <c r="T16" s="145">
        <v>145873.5</v>
      </c>
      <c r="U16" s="145">
        <v>382423.93999999994</v>
      </c>
      <c r="V16" s="146">
        <f t="shared" si="4"/>
        <v>2976482.6034748992</v>
      </c>
      <c r="W16" s="147">
        <v>2106854.15</v>
      </c>
      <c r="X16" s="145">
        <v>226950.71999999997</v>
      </c>
      <c r="Y16" s="145">
        <v>641892.66999999993</v>
      </c>
      <c r="Z16" s="146">
        <f t="shared" si="5"/>
        <v>2975697.54</v>
      </c>
      <c r="AA16" s="147">
        <v>2200505.02</v>
      </c>
      <c r="AB16" s="145">
        <v>452734.89999999997</v>
      </c>
      <c r="AC16" s="145">
        <v>775050.45</v>
      </c>
      <c r="AD16" s="146">
        <v>3428290.37</v>
      </c>
      <c r="AE16" s="147">
        <v>2454330.310000014</v>
      </c>
      <c r="AF16" s="145">
        <v>319329.81000000011</v>
      </c>
      <c r="AG16" s="145">
        <v>732137.17999999993</v>
      </c>
      <c r="AH16" s="146">
        <v>3505797.3000000138</v>
      </c>
      <c r="AI16" s="147">
        <v>2189627.83534614</v>
      </c>
      <c r="AJ16" s="145">
        <v>398742.32999999996</v>
      </c>
      <c r="AK16" s="145">
        <v>944785.24</v>
      </c>
      <c r="AL16" s="146">
        <v>3533155.4053461398</v>
      </c>
    </row>
    <row r="17" spans="1:38" s="148" customFormat="1" x14ac:dyDescent="0.2">
      <c r="A17" s="137" t="s">
        <v>29</v>
      </c>
      <c r="B17" s="144" t="s">
        <v>30</v>
      </c>
      <c r="C17" s="145">
        <v>20935.91</v>
      </c>
      <c r="D17" s="145">
        <v>0</v>
      </c>
      <c r="E17" s="145">
        <v>93121.62</v>
      </c>
      <c r="F17" s="146">
        <f t="shared" si="0"/>
        <v>114057.53</v>
      </c>
      <c r="G17" s="147">
        <v>121926.95</v>
      </c>
      <c r="H17" s="145">
        <v>35022.65</v>
      </c>
      <c r="I17" s="145">
        <v>229811.16999999998</v>
      </c>
      <c r="J17" s="146">
        <f t="shared" si="1"/>
        <v>386760.77</v>
      </c>
      <c r="K17" s="147">
        <v>138626.97</v>
      </c>
      <c r="L17" s="145">
        <v>421603.07</v>
      </c>
      <c r="M17" s="145">
        <v>320765.03999999998</v>
      </c>
      <c r="N17" s="146">
        <f t="shared" si="2"/>
        <v>880995.08000000007</v>
      </c>
      <c r="O17" s="147">
        <v>208389.38</v>
      </c>
      <c r="P17" s="145">
        <v>882561.79</v>
      </c>
      <c r="Q17" s="145">
        <v>328753.55</v>
      </c>
      <c r="R17" s="146">
        <f t="shared" si="3"/>
        <v>1419704.72</v>
      </c>
      <c r="S17" s="147">
        <v>295033.81999999995</v>
      </c>
      <c r="T17" s="145">
        <v>1145494.71</v>
      </c>
      <c r="U17" s="145">
        <v>377083.62000000005</v>
      </c>
      <c r="V17" s="146">
        <f t="shared" si="4"/>
        <v>1817612.15</v>
      </c>
      <c r="W17" s="147">
        <v>334893.5</v>
      </c>
      <c r="X17" s="145">
        <v>1814822.8299999998</v>
      </c>
      <c r="Y17" s="145">
        <v>682449.02</v>
      </c>
      <c r="Z17" s="146">
        <f t="shared" si="5"/>
        <v>2832165.35</v>
      </c>
      <c r="AA17" s="147">
        <v>395292.73</v>
      </c>
      <c r="AB17" s="145">
        <v>2471334.11</v>
      </c>
      <c r="AC17" s="145">
        <v>787124.62</v>
      </c>
      <c r="AD17" s="146">
        <v>3653751.46</v>
      </c>
      <c r="AE17" s="147">
        <v>361657.75</v>
      </c>
      <c r="AF17" s="145">
        <v>2257068.0100000002</v>
      </c>
      <c r="AG17" s="145">
        <v>767925.3</v>
      </c>
      <c r="AH17" s="146">
        <v>3386651.0600000005</v>
      </c>
      <c r="AI17" s="147">
        <v>393632.29</v>
      </c>
      <c r="AJ17" s="145">
        <v>-2817.7099999999919</v>
      </c>
      <c r="AK17" s="145">
        <v>734274.04</v>
      </c>
      <c r="AL17" s="146">
        <v>1125088.6200000001</v>
      </c>
    </row>
    <row r="18" spans="1:38" s="148" customFormat="1" x14ac:dyDescent="0.2">
      <c r="A18" s="137" t="s">
        <v>31</v>
      </c>
      <c r="B18" s="144" t="s">
        <v>32</v>
      </c>
      <c r="C18" s="145">
        <v>48264.72</v>
      </c>
      <c r="D18" s="145">
        <v>0</v>
      </c>
      <c r="E18" s="145">
        <v>0</v>
      </c>
      <c r="F18" s="146">
        <f t="shared" si="0"/>
        <v>48264.72</v>
      </c>
      <c r="G18" s="147">
        <v>84286.97</v>
      </c>
      <c r="H18" s="145">
        <v>360</v>
      </c>
      <c r="I18" s="145">
        <v>0</v>
      </c>
      <c r="J18" s="146">
        <f t="shared" si="1"/>
        <v>84646.97</v>
      </c>
      <c r="K18" s="147">
        <v>93127.959999999992</v>
      </c>
      <c r="L18" s="145">
        <v>0</v>
      </c>
      <c r="M18" s="145">
        <v>0</v>
      </c>
      <c r="N18" s="146">
        <f t="shared" si="2"/>
        <v>93127.959999999992</v>
      </c>
      <c r="O18" s="147">
        <v>82431.520000000004</v>
      </c>
      <c r="P18" s="145">
        <v>0</v>
      </c>
      <c r="Q18" s="145">
        <v>0</v>
      </c>
      <c r="R18" s="146">
        <f t="shared" si="3"/>
        <v>82431.520000000004</v>
      </c>
      <c r="S18" s="147">
        <v>52423.39</v>
      </c>
      <c r="T18" s="145">
        <v>0</v>
      </c>
      <c r="U18" s="145">
        <v>0</v>
      </c>
      <c r="V18" s="146">
        <f t="shared" si="4"/>
        <v>52423.39</v>
      </c>
      <c r="W18" s="147">
        <v>72331.09</v>
      </c>
      <c r="X18" s="145">
        <v>4276.84</v>
      </c>
      <c r="Y18" s="145">
        <v>0</v>
      </c>
      <c r="Z18" s="146">
        <f t="shared" si="5"/>
        <v>76607.929999999993</v>
      </c>
      <c r="AA18" s="147">
        <v>75319.34</v>
      </c>
      <c r="AB18" s="145">
        <v>0</v>
      </c>
      <c r="AC18" s="145">
        <v>0</v>
      </c>
      <c r="AD18" s="146">
        <v>75319.34</v>
      </c>
      <c r="AE18" s="147">
        <v>54094.66</v>
      </c>
      <c r="AF18" s="145">
        <v>1079</v>
      </c>
      <c r="AG18" s="145">
        <v>3575</v>
      </c>
      <c r="AH18" s="146">
        <v>58748.66</v>
      </c>
      <c r="AI18" s="147">
        <v>87673.17</v>
      </c>
      <c r="AJ18" s="145">
        <v>3649.91</v>
      </c>
      <c r="AK18" s="145">
        <v>1426.08</v>
      </c>
      <c r="AL18" s="146">
        <v>92749.16</v>
      </c>
    </row>
    <row r="19" spans="1:38" s="148" customFormat="1" ht="22.5" x14ac:dyDescent="0.2">
      <c r="A19" s="137" t="s">
        <v>33</v>
      </c>
      <c r="B19" s="144" t="s">
        <v>34</v>
      </c>
      <c r="C19" s="145">
        <v>250788.97999999998</v>
      </c>
      <c r="D19" s="145">
        <v>398472.13999999996</v>
      </c>
      <c r="E19" s="145">
        <v>2933.83</v>
      </c>
      <c r="F19" s="146">
        <f t="shared" si="0"/>
        <v>652194.94999999984</v>
      </c>
      <c r="G19" s="147">
        <v>139785.30000000002</v>
      </c>
      <c r="H19" s="145">
        <v>475413.4</v>
      </c>
      <c r="I19" s="145">
        <v>7865.23</v>
      </c>
      <c r="J19" s="146">
        <f t="shared" si="1"/>
        <v>623063.93000000005</v>
      </c>
      <c r="K19" s="147">
        <v>211031.76</v>
      </c>
      <c r="L19" s="145">
        <v>421600</v>
      </c>
      <c r="M19" s="145">
        <v>15908.83</v>
      </c>
      <c r="N19" s="146">
        <f t="shared" si="2"/>
        <v>648540.59</v>
      </c>
      <c r="O19" s="147">
        <v>279290.06</v>
      </c>
      <c r="P19" s="145">
        <v>1694</v>
      </c>
      <c r="Q19" s="145">
        <v>525166.38</v>
      </c>
      <c r="R19" s="146">
        <f t="shared" si="3"/>
        <v>806150.44</v>
      </c>
      <c r="S19" s="147">
        <v>312038.80877980002</v>
      </c>
      <c r="T19" s="145">
        <v>3751.91</v>
      </c>
      <c r="U19" s="145">
        <v>563961.19000000006</v>
      </c>
      <c r="V19" s="146">
        <f t="shared" si="4"/>
        <v>879751.90877980005</v>
      </c>
      <c r="W19" s="147">
        <v>283677.13</v>
      </c>
      <c r="X19" s="145">
        <v>243737.68</v>
      </c>
      <c r="Y19" s="145">
        <v>932073.09</v>
      </c>
      <c r="Z19" s="146">
        <f t="shared" si="5"/>
        <v>1459487.9</v>
      </c>
      <c r="AA19" s="147">
        <v>205994.12119889999</v>
      </c>
      <c r="AB19" s="145">
        <v>435810.28</v>
      </c>
      <c r="AC19" s="145">
        <v>960043.53</v>
      </c>
      <c r="AD19" s="146">
        <v>1601847.9311989001</v>
      </c>
      <c r="AE19" s="147">
        <v>263226.22788809997</v>
      </c>
      <c r="AF19" s="145">
        <v>508237.20037730009</v>
      </c>
      <c r="AG19" s="145">
        <v>1673762.1400000001</v>
      </c>
      <c r="AH19" s="146">
        <v>2445225.5682653999</v>
      </c>
      <c r="AI19" s="147">
        <v>266800.05034652498</v>
      </c>
      <c r="AJ19" s="145">
        <v>432340.15267169999</v>
      </c>
      <c r="AK19" s="145">
        <v>1888718.1400000001</v>
      </c>
      <c r="AL19" s="146">
        <v>2587858.3430182249</v>
      </c>
    </row>
    <row r="20" spans="1:38" s="148" customFormat="1" x14ac:dyDescent="0.2">
      <c r="A20" s="137" t="s">
        <v>35</v>
      </c>
      <c r="B20" s="144" t="s">
        <v>36</v>
      </c>
      <c r="C20" s="145">
        <v>0</v>
      </c>
      <c r="D20" s="145">
        <v>0</v>
      </c>
      <c r="E20" s="145">
        <v>0</v>
      </c>
      <c r="F20" s="146">
        <f t="shared" si="0"/>
        <v>0</v>
      </c>
      <c r="G20" s="147">
        <v>0</v>
      </c>
      <c r="H20" s="145">
        <v>0</v>
      </c>
      <c r="I20" s="145">
        <v>0</v>
      </c>
      <c r="J20" s="146">
        <f t="shared" si="1"/>
        <v>0</v>
      </c>
      <c r="K20" s="147">
        <v>1157.48</v>
      </c>
      <c r="L20" s="145">
        <v>415.61</v>
      </c>
      <c r="M20" s="145">
        <v>0</v>
      </c>
      <c r="N20" s="146">
        <f t="shared" si="2"/>
        <v>1573.0900000000001</v>
      </c>
      <c r="O20" s="147">
        <v>11004.72</v>
      </c>
      <c r="P20" s="145">
        <v>721.86</v>
      </c>
      <c r="Q20" s="145">
        <v>0</v>
      </c>
      <c r="R20" s="146">
        <f t="shared" si="3"/>
        <v>11726.58</v>
      </c>
      <c r="S20" s="147">
        <v>20746.951705899999</v>
      </c>
      <c r="T20" s="145">
        <v>510.83</v>
      </c>
      <c r="U20" s="145">
        <v>0</v>
      </c>
      <c r="V20" s="146">
        <f t="shared" si="4"/>
        <v>21257.781705900001</v>
      </c>
      <c r="W20" s="147">
        <v>43669.01</v>
      </c>
      <c r="X20" s="145">
        <v>785.9</v>
      </c>
      <c r="Y20" s="145">
        <v>179.9</v>
      </c>
      <c r="Z20" s="146">
        <f t="shared" si="5"/>
        <v>44634.810000000005</v>
      </c>
      <c r="AA20" s="147">
        <v>49784.981362500002</v>
      </c>
      <c r="AB20" s="145">
        <v>70.579999999999984</v>
      </c>
      <c r="AC20" s="145">
        <v>129.5</v>
      </c>
      <c r="AD20" s="146">
        <v>49985.061362500004</v>
      </c>
      <c r="AE20" s="147">
        <v>103111.13539369991</v>
      </c>
      <c r="AF20" s="145">
        <v>1643.255594</v>
      </c>
      <c r="AG20" s="145">
        <v>172.9929065</v>
      </c>
      <c r="AH20" s="146">
        <v>104927.38389419991</v>
      </c>
      <c r="AI20" s="147">
        <v>227958.30146721401</v>
      </c>
      <c r="AJ20" s="145">
        <v>1610.4853210000001</v>
      </c>
      <c r="AK20" s="145">
        <v>148.94804809999999</v>
      </c>
      <c r="AL20" s="146">
        <v>229717.73483631402</v>
      </c>
    </row>
    <row r="21" spans="1:38" s="148" customFormat="1" x14ac:dyDescent="0.2">
      <c r="A21" s="137" t="s">
        <v>37</v>
      </c>
      <c r="B21" s="144" t="s">
        <v>38</v>
      </c>
      <c r="C21" s="145">
        <v>82689.119999999995</v>
      </c>
      <c r="D21" s="145">
        <v>2935.63</v>
      </c>
      <c r="E21" s="145">
        <v>1320</v>
      </c>
      <c r="F21" s="146">
        <f t="shared" si="0"/>
        <v>86944.75</v>
      </c>
      <c r="G21" s="147">
        <v>155877.84</v>
      </c>
      <c r="H21" s="145">
        <v>2979.7</v>
      </c>
      <c r="I21" s="145">
        <v>1675</v>
      </c>
      <c r="J21" s="146">
        <f t="shared" si="1"/>
        <v>160532.54</v>
      </c>
      <c r="K21" s="147">
        <v>221225.77000000002</v>
      </c>
      <c r="L21" s="145">
        <v>6449.93</v>
      </c>
      <c r="M21" s="145">
        <v>581.73</v>
      </c>
      <c r="N21" s="146">
        <f t="shared" si="2"/>
        <v>228257.43000000002</v>
      </c>
      <c r="O21" s="147">
        <v>201547.78</v>
      </c>
      <c r="P21" s="145">
        <v>10784.119999999999</v>
      </c>
      <c r="Q21" s="145">
        <v>426</v>
      </c>
      <c r="R21" s="146">
        <f t="shared" si="3"/>
        <v>212757.9</v>
      </c>
      <c r="S21" s="147">
        <v>288137.35284220002</v>
      </c>
      <c r="T21" s="145">
        <v>22737.46</v>
      </c>
      <c r="U21" s="145">
        <v>2068.12</v>
      </c>
      <c r="V21" s="146">
        <f>S21+T21+U21</f>
        <v>312942.93284220004</v>
      </c>
      <c r="W21" s="147">
        <v>455191.34</v>
      </c>
      <c r="X21" s="145">
        <v>95321.86</v>
      </c>
      <c r="Y21" s="145">
        <v>2035.3</v>
      </c>
      <c r="Z21" s="146">
        <f t="shared" si="5"/>
        <v>552548.50000000012</v>
      </c>
      <c r="AA21" s="147">
        <v>658590.02338300052</v>
      </c>
      <c r="AB21" s="145">
        <v>167204.22999999998</v>
      </c>
      <c r="AC21" s="145">
        <v>3516.77</v>
      </c>
      <c r="AD21" s="146">
        <v>829311.02338300052</v>
      </c>
      <c r="AE21" s="147">
        <v>802586.16472360096</v>
      </c>
      <c r="AF21" s="145">
        <v>368897.24031860003</v>
      </c>
      <c r="AG21" s="145">
        <v>20550.629684200001</v>
      </c>
      <c r="AH21" s="146">
        <v>1192034.0347264009</v>
      </c>
      <c r="AI21" s="147">
        <v>930603.87739902909</v>
      </c>
      <c r="AJ21" s="145">
        <v>449594.26139090001</v>
      </c>
      <c r="AK21" s="145">
        <v>26663.089253100003</v>
      </c>
      <c r="AL21" s="146">
        <v>1406861.2280430291</v>
      </c>
    </row>
    <row r="22" spans="1:38" ht="15" customHeight="1" x14ac:dyDescent="0.2">
      <c r="A22" s="110"/>
      <c r="B22" s="37" t="s">
        <v>137</v>
      </c>
      <c r="C22" s="121">
        <v>152264271.98666665</v>
      </c>
      <c r="D22" s="121">
        <v>17624697.949999999</v>
      </c>
      <c r="E22" s="121">
        <v>8542129.6400000006</v>
      </c>
      <c r="F22" s="122">
        <v>178431098</v>
      </c>
      <c r="G22" s="123">
        <v>162448572.43999997</v>
      </c>
      <c r="H22" s="121">
        <v>18609037.869999997</v>
      </c>
      <c r="I22" s="121">
        <v>7248993</v>
      </c>
      <c r="J22" s="122">
        <v>188306600</v>
      </c>
      <c r="K22" s="123">
        <v>163139636.57000002</v>
      </c>
      <c r="L22" s="121">
        <v>23229370</v>
      </c>
      <c r="M22" s="121">
        <v>6831591.4400000013</v>
      </c>
      <c r="N22" s="122">
        <f>K22+L22+M22</f>
        <v>193200598.01000002</v>
      </c>
      <c r="O22" s="123">
        <v>164323112.68999884</v>
      </c>
      <c r="P22" s="121">
        <v>20776574.400000002</v>
      </c>
      <c r="Q22" s="121">
        <v>7558473.6899999995</v>
      </c>
      <c r="R22" s="122">
        <v>192658162</v>
      </c>
      <c r="S22" s="123">
        <v>171408543.35695097</v>
      </c>
      <c r="T22" s="121">
        <v>25309322</v>
      </c>
      <c r="U22" s="121">
        <v>8112835.8200000012</v>
      </c>
      <c r="V22" s="122">
        <v>204830704</v>
      </c>
      <c r="W22" s="123">
        <v>175084976.23999995</v>
      </c>
      <c r="X22" s="121">
        <v>33822582.589999996</v>
      </c>
      <c r="Y22" s="121">
        <v>13170788.34</v>
      </c>
      <c r="Z22" s="122">
        <f>W22+X22+Y22</f>
        <v>222078347.16999996</v>
      </c>
      <c r="AA22" s="123">
        <v>201405941.98751053</v>
      </c>
      <c r="AB22" s="121">
        <v>47994530.87444441</v>
      </c>
      <c r="AC22" s="121">
        <v>14308046</v>
      </c>
      <c r="AD22" s="122">
        <v>263708519.46195495</v>
      </c>
      <c r="AE22" s="123">
        <v>213738194.31512785</v>
      </c>
      <c r="AF22" s="121">
        <v>63431688.300055854</v>
      </c>
      <c r="AG22" s="121">
        <v>17413865.3619508</v>
      </c>
      <c r="AH22" s="122">
        <v>294583747.97713447</v>
      </c>
      <c r="AI22" s="123">
        <v>225918404.56202561</v>
      </c>
      <c r="AJ22" s="121">
        <v>73984279.990864053</v>
      </c>
      <c r="AK22" s="121">
        <v>20957195.41</v>
      </c>
      <c r="AL22" s="122">
        <v>320859879.96288967</v>
      </c>
    </row>
    <row r="23" spans="1:38" x14ac:dyDescent="0.2">
      <c r="A23" s="30" t="s">
        <v>39</v>
      </c>
      <c r="B23" s="31" t="s">
        <v>40</v>
      </c>
      <c r="C23" s="118">
        <v>6457265.9778743396</v>
      </c>
      <c r="D23" s="118">
        <v>25060398.549999997</v>
      </c>
      <c r="E23" s="118">
        <v>37828.61</v>
      </c>
      <c r="F23" s="119">
        <f>C23+D23+E23</f>
        <v>31555493.137874335</v>
      </c>
      <c r="G23" s="120">
        <v>6938711.620000001</v>
      </c>
      <c r="H23" s="118">
        <v>26907971.760000002</v>
      </c>
      <c r="I23" s="118">
        <v>55977.42</v>
      </c>
      <c r="J23" s="119">
        <f>G23+H23+I23</f>
        <v>33902660.800000004</v>
      </c>
      <c r="K23" s="120">
        <v>7984159.0900000008</v>
      </c>
      <c r="L23" s="118">
        <v>30802940.57</v>
      </c>
      <c r="M23" s="118">
        <v>98605.640000000014</v>
      </c>
      <c r="N23" s="119">
        <f>K23+L23+M23</f>
        <v>38885705.300000004</v>
      </c>
      <c r="O23" s="120">
        <v>7027149.1100000106</v>
      </c>
      <c r="P23" s="118">
        <v>33086038.159999996</v>
      </c>
      <c r="Q23" s="118">
        <v>109655.26</v>
      </c>
      <c r="R23" s="119">
        <f>O23+P23+Q23</f>
        <v>40222842.530000009</v>
      </c>
      <c r="S23" s="120">
        <v>7354018.5630000737</v>
      </c>
      <c r="T23" s="118">
        <v>38880619.310000002</v>
      </c>
      <c r="U23" s="118">
        <v>142940.96</v>
      </c>
      <c r="V23" s="119">
        <f>S23+T23+U23</f>
        <v>46377578.833000079</v>
      </c>
      <c r="W23" s="120">
        <v>8317132.0000000009</v>
      </c>
      <c r="X23" s="118">
        <v>39837436.310000002</v>
      </c>
      <c r="Y23" s="118">
        <v>127447.22</v>
      </c>
      <c r="Z23" s="119">
        <f>W23+X23+Y23</f>
        <v>48282015.530000001</v>
      </c>
      <c r="AA23" s="120">
        <v>9050794.1209999919</v>
      </c>
      <c r="AB23" s="118">
        <v>41073538.050999813</v>
      </c>
      <c r="AC23" s="118">
        <v>132501</v>
      </c>
      <c r="AD23" s="119">
        <v>50256834.134999804</v>
      </c>
      <c r="AE23" s="120">
        <v>8678011.88200018</v>
      </c>
      <c r="AF23" s="118">
        <v>41553512.042999603</v>
      </c>
      <c r="AG23" s="118">
        <v>1037596.960000001</v>
      </c>
      <c r="AH23" s="119">
        <v>51269120.884999782</v>
      </c>
      <c r="AI23" s="120">
        <v>8846318.4489999861</v>
      </c>
      <c r="AJ23" s="118">
        <v>44407674.201999903</v>
      </c>
      <c r="AK23" s="118">
        <v>1511658.6500000008</v>
      </c>
      <c r="AL23" s="119">
        <v>54765651.300999887</v>
      </c>
    </row>
    <row r="24" spans="1:38" x14ac:dyDescent="0.2">
      <c r="A24" s="30" t="s">
        <v>41</v>
      </c>
      <c r="B24" s="31" t="s">
        <v>42</v>
      </c>
      <c r="C24" s="118">
        <v>3242.96</v>
      </c>
      <c r="D24" s="118">
        <v>0</v>
      </c>
      <c r="E24" s="118">
        <v>0</v>
      </c>
      <c r="F24" s="119">
        <f t="shared" ref="F24:F26" si="6">C24+D24+E24</f>
        <v>3242.96</v>
      </c>
      <c r="G24" s="120">
        <v>1063.03</v>
      </c>
      <c r="H24" s="118">
        <v>0</v>
      </c>
      <c r="I24" s="118">
        <v>0</v>
      </c>
      <c r="J24" s="119">
        <f t="shared" ref="J24:J26" si="7">G24+H24+I24</f>
        <v>1063.03</v>
      </c>
      <c r="K24" s="120">
        <v>586.75</v>
      </c>
      <c r="L24" s="118">
        <v>337789.5</v>
      </c>
      <c r="M24" s="118">
        <v>0</v>
      </c>
      <c r="N24" s="119">
        <f t="shared" ref="N24:N26" si="8">K24+L24+M24</f>
        <v>338376.25</v>
      </c>
      <c r="O24" s="120">
        <v>586.76</v>
      </c>
      <c r="P24" s="118">
        <v>124754.9</v>
      </c>
      <c r="Q24" s="118">
        <v>0</v>
      </c>
      <c r="R24" s="119">
        <f t="shared" ref="R24:R26" si="9">O24+P24+Q24</f>
        <v>125341.65999999999</v>
      </c>
      <c r="S24" s="120">
        <v>0</v>
      </c>
      <c r="T24" s="118">
        <v>200</v>
      </c>
      <c r="U24" s="118">
        <v>0</v>
      </c>
      <c r="V24" s="119">
        <f t="shared" ref="V24:V26" si="10">S24+T24+U24</f>
        <v>200</v>
      </c>
      <c r="W24" s="120">
        <v>0</v>
      </c>
      <c r="X24" s="118">
        <v>36767.72</v>
      </c>
      <c r="Y24" s="118">
        <v>0</v>
      </c>
      <c r="Z24" s="119">
        <f t="shared" ref="Z24:Z26" si="11">W24+X24+Y24</f>
        <v>36767.72</v>
      </c>
      <c r="AA24" s="120">
        <v>0</v>
      </c>
      <c r="AB24" s="118">
        <v>35340.93</v>
      </c>
      <c r="AC24" s="118">
        <v>0</v>
      </c>
      <c r="AD24" s="119">
        <v>35340.93</v>
      </c>
      <c r="AE24" s="120">
        <v>9851.11</v>
      </c>
      <c r="AF24" s="118">
        <v>41915.300000000003</v>
      </c>
      <c r="AG24" s="118">
        <v>0</v>
      </c>
      <c r="AH24" s="119">
        <v>51766.41</v>
      </c>
      <c r="AI24" s="120">
        <v>35525.26</v>
      </c>
      <c r="AJ24" s="118">
        <v>19146.16</v>
      </c>
      <c r="AK24" s="118">
        <v>0</v>
      </c>
      <c r="AL24" s="119">
        <v>54671.42</v>
      </c>
    </row>
    <row r="25" spans="1:38" x14ac:dyDescent="0.2">
      <c r="A25" s="30" t="s">
        <v>43</v>
      </c>
      <c r="B25" s="31" t="s">
        <v>44</v>
      </c>
      <c r="C25" s="118">
        <v>578223.71227329597</v>
      </c>
      <c r="D25" s="118">
        <v>2582873.29</v>
      </c>
      <c r="E25" s="118">
        <v>791.00999999999988</v>
      </c>
      <c r="F25" s="119">
        <f t="shared" si="6"/>
        <v>3161888.0122732958</v>
      </c>
      <c r="G25" s="120">
        <v>736925.67999999993</v>
      </c>
      <c r="H25" s="118">
        <v>3002494.7700000005</v>
      </c>
      <c r="I25" s="118">
        <v>4302.6099999999997</v>
      </c>
      <c r="J25" s="119">
        <f t="shared" si="7"/>
        <v>3743723.06</v>
      </c>
      <c r="K25" s="120">
        <v>883019.07</v>
      </c>
      <c r="L25" s="118">
        <v>3185727.43</v>
      </c>
      <c r="M25" s="118">
        <v>5807.4800000000005</v>
      </c>
      <c r="N25" s="119">
        <f t="shared" si="8"/>
        <v>4074553.98</v>
      </c>
      <c r="O25" s="120">
        <v>1465352.2599999979</v>
      </c>
      <c r="P25" s="118">
        <v>3696832.74</v>
      </c>
      <c r="Q25" s="118">
        <v>5632.33</v>
      </c>
      <c r="R25" s="119">
        <f t="shared" si="9"/>
        <v>5167817.3299999982</v>
      </c>
      <c r="S25" s="120">
        <v>1532135.9669999953</v>
      </c>
      <c r="T25" s="118">
        <v>5226815.24</v>
      </c>
      <c r="U25" s="118">
        <v>5892.5</v>
      </c>
      <c r="V25" s="119">
        <f t="shared" si="10"/>
        <v>6764843.7069999957</v>
      </c>
      <c r="W25" s="120">
        <v>1552895.3599999999</v>
      </c>
      <c r="X25" s="118">
        <v>4781150.58</v>
      </c>
      <c r="Y25" s="118">
        <v>7554.3499999999995</v>
      </c>
      <c r="Z25" s="119">
        <f t="shared" si="11"/>
        <v>6341600.2899999991</v>
      </c>
      <c r="AA25" s="120">
        <v>941918.74899998866</v>
      </c>
      <c r="AB25" s="118">
        <v>5395987.3189993249</v>
      </c>
      <c r="AC25" s="118">
        <v>7000.6470000001</v>
      </c>
      <c r="AD25" s="119">
        <v>6344906.7149993135</v>
      </c>
      <c r="AE25" s="120">
        <v>1037437.597999964</v>
      </c>
      <c r="AF25" s="118">
        <v>7351037.6169993253</v>
      </c>
      <c r="AG25" s="118">
        <v>116009.8700000001</v>
      </c>
      <c r="AH25" s="119">
        <v>8504485.0849992894</v>
      </c>
      <c r="AI25" s="120">
        <v>1038605.250999996</v>
      </c>
      <c r="AJ25" s="118">
        <v>6924712.7579993214</v>
      </c>
      <c r="AK25" s="118">
        <v>121664.2600000002</v>
      </c>
      <c r="AL25" s="119">
        <v>8084982.2689993177</v>
      </c>
    </row>
    <row r="26" spans="1:38" x14ac:dyDescent="0.2">
      <c r="A26" s="30" t="s">
        <v>45</v>
      </c>
      <c r="B26" s="31" t="s">
        <v>46</v>
      </c>
      <c r="C26" s="118">
        <v>113203.859852364</v>
      </c>
      <c r="D26" s="118">
        <v>25167.17</v>
      </c>
      <c r="E26" s="118">
        <v>0</v>
      </c>
      <c r="F26" s="119">
        <f t="shared" si="6"/>
        <v>138371.02985236398</v>
      </c>
      <c r="G26" s="120">
        <v>123082.06</v>
      </c>
      <c r="H26" s="118">
        <v>22444.49</v>
      </c>
      <c r="I26" s="118">
        <v>0</v>
      </c>
      <c r="J26" s="119">
        <f t="shared" si="7"/>
        <v>145526.54999999999</v>
      </c>
      <c r="K26" s="120">
        <v>116601.73</v>
      </c>
      <c r="L26" s="118">
        <v>21039.82</v>
      </c>
      <c r="M26" s="118">
        <v>0</v>
      </c>
      <c r="N26" s="119">
        <f t="shared" si="8"/>
        <v>137641.54999999999</v>
      </c>
      <c r="O26" s="120">
        <v>100014.61</v>
      </c>
      <c r="P26" s="118">
        <v>20764.66</v>
      </c>
      <c r="Q26" s="118">
        <v>0</v>
      </c>
      <c r="R26" s="119">
        <f t="shared" si="9"/>
        <v>120779.27</v>
      </c>
      <c r="S26" s="120">
        <v>97407.27</v>
      </c>
      <c r="T26" s="118">
        <v>17900.29</v>
      </c>
      <c r="U26" s="118">
        <v>0</v>
      </c>
      <c r="V26" s="119">
        <f t="shared" si="10"/>
        <v>115307.56</v>
      </c>
      <c r="W26" s="120">
        <v>102264.04</v>
      </c>
      <c r="X26" s="118">
        <v>17564.240000000002</v>
      </c>
      <c r="Y26" s="118">
        <v>0</v>
      </c>
      <c r="Z26" s="119">
        <f t="shared" si="11"/>
        <v>119828.28</v>
      </c>
      <c r="AA26" s="120">
        <v>108094.01</v>
      </c>
      <c r="AB26" s="118">
        <v>17072.580000000002</v>
      </c>
      <c r="AC26" s="118">
        <v>0</v>
      </c>
      <c r="AD26" s="119">
        <v>125166.59</v>
      </c>
      <c r="AE26" s="120">
        <v>132565.74</v>
      </c>
      <c r="AF26" s="118">
        <v>1671253.3599999999</v>
      </c>
      <c r="AG26" s="118">
        <v>0</v>
      </c>
      <c r="AH26" s="119">
        <v>1803819.0999999999</v>
      </c>
      <c r="AI26" s="120">
        <v>157717.91</v>
      </c>
      <c r="AJ26" s="118">
        <v>1791029.43</v>
      </c>
      <c r="AK26" s="118">
        <v>0</v>
      </c>
      <c r="AL26" s="119">
        <v>1948747.3399999999</v>
      </c>
    </row>
    <row r="27" spans="1:38" ht="15" customHeight="1" x14ac:dyDescent="0.2">
      <c r="A27" s="129"/>
      <c r="B27" s="37" t="s">
        <v>138</v>
      </c>
      <c r="C27" s="121">
        <v>7151936.5099999998</v>
      </c>
      <c r="D27" s="121">
        <v>27668439.009999998</v>
      </c>
      <c r="E27" s="121">
        <v>38619.619999999995</v>
      </c>
      <c r="F27" s="122">
        <f>C27+D27+E27</f>
        <v>34858995.139999993</v>
      </c>
      <c r="G27" s="123">
        <v>7799782.3900000006</v>
      </c>
      <c r="H27" s="121">
        <v>29932911.020000003</v>
      </c>
      <c r="I27" s="121">
        <v>60280.03</v>
      </c>
      <c r="J27" s="122">
        <f>G27+H27+I27</f>
        <v>37792973.440000005</v>
      </c>
      <c r="K27" s="123">
        <v>8984366.6400000006</v>
      </c>
      <c r="L27" s="121">
        <v>34347497.320000008</v>
      </c>
      <c r="M27" s="121">
        <v>104413.12</v>
      </c>
      <c r="N27" s="122">
        <f>K27+L27+M27</f>
        <v>43436277.080000006</v>
      </c>
      <c r="O27" s="123">
        <v>8593102.7400000077</v>
      </c>
      <c r="P27" s="121">
        <v>36928391</v>
      </c>
      <c r="Q27" s="121">
        <v>115287</v>
      </c>
      <c r="R27" s="122">
        <f>O27+P27+Q27</f>
        <v>45636780.74000001</v>
      </c>
      <c r="S27" s="123">
        <v>8983561.8000000678</v>
      </c>
      <c r="T27" s="121">
        <v>44125534</v>
      </c>
      <c r="U27" s="121">
        <v>148834</v>
      </c>
      <c r="V27" s="122">
        <f>S27+T27+U27</f>
        <v>53257929.800000072</v>
      </c>
      <c r="W27" s="123">
        <v>9972291.4000000004</v>
      </c>
      <c r="X27" s="121">
        <v>44672918.840000004</v>
      </c>
      <c r="Y27" s="121">
        <v>135001.57</v>
      </c>
      <c r="Z27" s="122">
        <f>W27+X27+Y27</f>
        <v>54780211.810000002</v>
      </c>
      <c r="AA27" s="123">
        <v>10100806.879999978</v>
      </c>
      <c r="AB27" s="121">
        <v>46521938.879999205</v>
      </c>
      <c r="AC27" s="121">
        <v>139502</v>
      </c>
      <c r="AD27" s="122">
        <v>56762248.369999185</v>
      </c>
      <c r="AE27" s="123">
        <v>9857866.3300001398</v>
      </c>
      <c r="AF27" s="121">
        <v>50617718.319998965</v>
      </c>
      <c r="AG27" s="121">
        <v>1153606.830000001</v>
      </c>
      <c r="AH27" s="122">
        <v>61629191.479999103</v>
      </c>
      <c r="AI27" s="123">
        <v>10078166.869999979</v>
      </c>
      <c r="AJ27" s="121">
        <v>53142562</v>
      </c>
      <c r="AK27" s="121">
        <v>1633322.9100000008</v>
      </c>
      <c r="AL27" s="122">
        <v>64854051.779999986</v>
      </c>
    </row>
    <row r="28" spans="1:38" ht="12.75" x14ac:dyDescent="0.2">
      <c r="A28" s="129"/>
      <c r="B28" s="46" t="s">
        <v>136</v>
      </c>
      <c r="C28" s="121">
        <v>159416208.49666667</v>
      </c>
      <c r="D28" s="121">
        <v>45293136.959999993</v>
      </c>
      <c r="E28" s="121">
        <v>8580750</v>
      </c>
      <c r="F28" s="122">
        <v>213290093</v>
      </c>
      <c r="G28" s="123">
        <v>170248354.82999998</v>
      </c>
      <c r="H28" s="121">
        <v>48541948.890000001</v>
      </c>
      <c r="I28" s="121">
        <v>7309273</v>
      </c>
      <c r="J28" s="122">
        <v>226099573</v>
      </c>
      <c r="K28" s="123">
        <v>172124003.21000004</v>
      </c>
      <c r="L28" s="121">
        <v>57576867</v>
      </c>
      <c r="M28" s="121">
        <v>6936004</v>
      </c>
      <c r="N28" s="122">
        <v>236636875</v>
      </c>
      <c r="O28" s="123">
        <v>172916215.42999884</v>
      </c>
      <c r="P28" s="121">
        <v>57704964.859999999</v>
      </c>
      <c r="Q28" s="121">
        <v>7673761.2799999993</v>
      </c>
      <c r="R28" s="122">
        <v>238294943</v>
      </c>
      <c r="S28" s="123">
        <v>180392105.15695104</v>
      </c>
      <c r="T28" s="121">
        <v>69434856</v>
      </c>
      <c r="U28" s="121">
        <v>8261670</v>
      </c>
      <c r="V28" s="149">
        <v>258088634</v>
      </c>
      <c r="W28" s="123">
        <v>185057267.63999996</v>
      </c>
      <c r="X28" s="121">
        <v>78495502</v>
      </c>
      <c r="Y28" s="121">
        <v>13305789.91</v>
      </c>
      <c r="Z28" s="122">
        <v>276858559</v>
      </c>
      <c r="AA28" s="123">
        <v>211506748.8675105</v>
      </c>
      <c r="AB28" s="121">
        <v>94516469.754443631</v>
      </c>
      <c r="AC28" s="121">
        <v>14447548</v>
      </c>
      <c r="AD28" s="122">
        <v>320470767.83195412</v>
      </c>
      <c r="AE28" s="123">
        <v>223596060.64512795</v>
      </c>
      <c r="AF28" s="121">
        <v>114049406.62005481</v>
      </c>
      <c r="AG28" s="121">
        <v>18567472.191950802</v>
      </c>
      <c r="AH28" s="122">
        <v>356212939.45713353</v>
      </c>
      <c r="AI28" s="123">
        <v>235996571.43202561</v>
      </c>
      <c r="AJ28" s="121">
        <v>127126842</v>
      </c>
      <c r="AK28" s="121">
        <v>22590518.32</v>
      </c>
      <c r="AL28" s="122">
        <v>385713931.7520256</v>
      </c>
    </row>
    <row r="30" spans="1:38" x14ac:dyDescent="0.2">
      <c r="G30" s="124"/>
      <c r="H30" s="124"/>
      <c r="I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38" x14ac:dyDescent="0.2">
      <c r="C31" s="124"/>
      <c r="D31" s="124"/>
      <c r="E31" s="124"/>
      <c r="F31" s="124"/>
      <c r="G31" s="124"/>
      <c r="H31" s="124"/>
      <c r="I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38" x14ac:dyDescent="0.2">
      <c r="C32" s="124"/>
      <c r="D32" s="124"/>
      <c r="E32" s="124"/>
      <c r="F32" s="124"/>
      <c r="G32" s="124"/>
      <c r="H32" s="124"/>
      <c r="I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3:26" x14ac:dyDescent="0.2">
      <c r="C33" s="124"/>
      <c r="D33" s="124"/>
      <c r="E33" s="124"/>
      <c r="F33" s="124"/>
      <c r="G33" s="124"/>
      <c r="H33" s="124"/>
      <c r="I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3:26" x14ac:dyDescent="0.2">
      <c r="C34" s="124"/>
      <c r="D34" s="124"/>
      <c r="E34" s="124"/>
      <c r="F34" s="124"/>
      <c r="G34" s="124"/>
      <c r="H34" s="124"/>
      <c r="I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3:26" x14ac:dyDescent="0.2">
      <c r="C35" s="124"/>
      <c r="D35" s="124"/>
      <c r="E35" s="124"/>
      <c r="F35" s="124"/>
      <c r="G35" s="124"/>
      <c r="H35" s="124"/>
      <c r="I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3:26" x14ac:dyDescent="0.2">
      <c r="C36" s="124"/>
      <c r="D36" s="124"/>
      <c r="E36" s="124"/>
      <c r="F36" s="124"/>
      <c r="G36" s="124"/>
      <c r="H36" s="124"/>
      <c r="I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3:26" x14ac:dyDescent="0.2">
      <c r="C37" s="124"/>
      <c r="D37" s="124"/>
      <c r="E37" s="124"/>
      <c r="F37" s="124"/>
      <c r="G37" s="124"/>
      <c r="H37" s="124"/>
      <c r="I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3:26" x14ac:dyDescent="0.2">
      <c r="C38" s="124"/>
      <c r="D38" s="124"/>
      <c r="E38" s="124"/>
      <c r="F38" s="124"/>
      <c r="G38" s="124"/>
      <c r="H38" s="124"/>
      <c r="I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3:26" x14ac:dyDescent="0.2">
      <c r="C39" s="124"/>
      <c r="D39" s="124"/>
      <c r="E39" s="124"/>
      <c r="F39" s="124"/>
      <c r="G39" s="124"/>
      <c r="H39" s="124"/>
      <c r="I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3:26" x14ac:dyDescent="0.2">
      <c r="C40" s="124"/>
      <c r="D40" s="124"/>
      <c r="E40" s="124"/>
      <c r="F40" s="124"/>
      <c r="G40" s="124"/>
      <c r="H40" s="124"/>
      <c r="I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3:26" x14ac:dyDescent="0.2">
      <c r="C41" s="124"/>
      <c r="D41" s="124"/>
      <c r="E41" s="124"/>
      <c r="F41" s="124"/>
      <c r="G41" s="124"/>
      <c r="H41" s="124"/>
      <c r="I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3:26" x14ac:dyDescent="0.2">
      <c r="C42" s="124"/>
      <c r="D42" s="124"/>
      <c r="E42" s="124"/>
      <c r="F42" s="124"/>
      <c r="G42" s="124"/>
      <c r="H42" s="124"/>
      <c r="I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3:26" x14ac:dyDescent="0.2">
      <c r="C43" s="124"/>
      <c r="D43" s="124"/>
      <c r="E43" s="124"/>
      <c r="F43" s="124"/>
      <c r="G43" s="124"/>
      <c r="H43" s="124"/>
      <c r="I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spans="3:26" x14ac:dyDescent="0.2">
      <c r="C44" s="124"/>
      <c r="D44" s="124"/>
      <c r="E44" s="124"/>
      <c r="F44" s="124"/>
      <c r="G44" s="124"/>
      <c r="H44" s="124"/>
      <c r="I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3:26" x14ac:dyDescent="0.2">
      <c r="C45" s="124"/>
      <c r="D45" s="124"/>
      <c r="E45" s="124"/>
      <c r="F45" s="124"/>
      <c r="G45" s="124"/>
      <c r="H45" s="124"/>
      <c r="I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3:26" x14ac:dyDescent="0.2">
      <c r="C46" s="124"/>
      <c r="D46" s="124"/>
      <c r="E46" s="124"/>
      <c r="F46" s="124"/>
      <c r="G46" s="124"/>
      <c r="H46" s="124"/>
      <c r="I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3:26" x14ac:dyDescent="0.2">
      <c r="C47" s="124"/>
      <c r="D47" s="124"/>
      <c r="E47" s="124"/>
      <c r="F47" s="124"/>
      <c r="G47" s="124"/>
      <c r="H47" s="124"/>
      <c r="I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3:26" x14ac:dyDescent="0.2">
      <c r="C48" s="124"/>
      <c r="D48" s="124"/>
      <c r="E48" s="124"/>
      <c r="F48" s="124"/>
      <c r="G48" s="124"/>
      <c r="H48" s="124"/>
      <c r="I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spans="3:26" x14ac:dyDescent="0.2">
      <c r="C49" s="124"/>
      <c r="D49" s="124"/>
      <c r="E49" s="124"/>
      <c r="F49" s="124"/>
      <c r="G49" s="124"/>
      <c r="H49" s="124"/>
      <c r="I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3:26" x14ac:dyDescent="0.2">
      <c r="C50" s="124"/>
      <c r="D50" s="124"/>
      <c r="E50" s="124"/>
      <c r="F50" s="124"/>
      <c r="G50" s="124"/>
      <c r="H50" s="124"/>
      <c r="I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3:26" x14ac:dyDescent="0.2">
      <c r="C51" s="124"/>
      <c r="D51" s="124"/>
      <c r="E51" s="124"/>
      <c r="F51" s="124"/>
      <c r="G51" s="124"/>
      <c r="H51" s="124"/>
      <c r="I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spans="3:26" x14ac:dyDescent="0.2">
      <c r="C52" s="124"/>
      <c r="D52" s="124"/>
      <c r="E52" s="124"/>
      <c r="F52" s="124"/>
      <c r="G52" s="124"/>
      <c r="H52" s="124"/>
      <c r="I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3:26" x14ac:dyDescent="0.2">
      <c r="C53" s="124"/>
      <c r="D53" s="124"/>
      <c r="E53" s="124"/>
      <c r="F53" s="124"/>
      <c r="G53" s="124"/>
      <c r="H53" s="124"/>
      <c r="I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3:26" x14ac:dyDescent="0.2">
      <c r="C54" s="124"/>
      <c r="D54" s="124"/>
      <c r="E54" s="124"/>
      <c r="F54" s="124"/>
      <c r="G54" s="124"/>
      <c r="H54" s="124"/>
      <c r="I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3:26" x14ac:dyDescent="0.2">
      <c r="C55" s="124"/>
      <c r="D55" s="124"/>
      <c r="E55" s="124"/>
      <c r="F55" s="124"/>
    </row>
    <row r="56" spans="3:26" x14ac:dyDescent="0.2">
      <c r="C56" s="124"/>
      <c r="D56" s="124"/>
      <c r="E56" s="124"/>
      <c r="F56" s="124"/>
    </row>
    <row r="57" spans="3:26" x14ac:dyDescent="0.2">
      <c r="C57" s="124"/>
      <c r="D57" s="124"/>
      <c r="E57" s="124"/>
      <c r="F57" s="124"/>
    </row>
    <row r="58" spans="3:26" x14ac:dyDescent="0.2">
      <c r="C58" s="124"/>
      <c r="D58" s="124"/>
      <c r="E58" s="124"/>
      <c r="F58" s="124"/>
    </row>
    <row r="59" spans="3:26" x14ac:dyDescent="0.2">
      <c r="C59" s="124"/>
      <c r="D59" s="124"/>
      <c r="E59" s="124"/>
      <c r="F59" s="124"/>
    </row>
    <row r="60" spans="3:26" x14ac:dyDescent="0.2">
      <c r="C60" s="124"/>
      <c r="D60" s="124"/>
      <c r="E60" s="124"/>
      <c r="F60" s="124"/>
    </row>
    <row r="61" spans="3:26" x14ac:dyDescent="0.2">
      <c r="C61" s="124"/>
      <c r="D61" s="124"/>
      <c r="E61" s="124"/>
      <c r="F61" s="124"/>
    </row>
    <row r="62" spans="3:26" x14ac:dyDescent="0.2">
      <c r="C62" s="124"/>
      <c r="D62" s="124"/>
      <c r="E62" s="124"/>
      <c r="F62" s="124"/>
    </row>
    <row r="63" spans="3:26" x14ac:dyDescent="0.2">
      <c r="C63" s="124"/>
      <c r="D63" s="124"/>
      <c r="E63" s="124"/>
      <c r="F63" s="124"/>
    </row>
    <row r="64" spans="3:26" x14ac:dyDescent="0.2">
      <c r="C64" s="124"/>
      <c r="D64" s="124"/>
      <c r="E64" s="124"/>
      <c r="F64" s="124"/>
    </row>
    <row r="65" spans="3:6" x14ac:dyDescent="0.2">
      <c r="C65" s="124"/>
      <c r="D65" s="124"/>
      <c r="E65" s="124"/>
      <c r="F65" s="124"/>
    </row>
    <row r="66" spans="3:6" x14ac:dyDescent="0.2">
      <c r="C66" s="124"/>
      <c r="D66" s="124"/>
      <c r="E66" s="124"/>
      <c r="F66" s="124"/>
    </row>
    <row r="67" spans="3:6" x14ac:dyDescent="0.2">
      <c r="C67" s="124"/>
      <c r="D67" s="124"/>
      <c r="E67" s="124"/>
      <c r="F67" s="124"/>
    </row>
    <row r="68" spans="3:6" x14ac:dyDescent="0.2">
      <c r="C68" s="124"/>
      <c r="D68" s="124"/>
      <c r="E68" s="124"/>
      <c r="F68" s="124"/>
    </row>
    <row r="69" spans="3:6" x14ac:dyDescent="0.2">
      <c r="C69" s="124"/>
      <c r="D69" s="124"/>
      <c r="E69" s="124"/>
      <c r="F69" s="124"/>
    </row>
    <row r="70" spans="3:6" x14ac:dyDescent="0.2">
      <c r="C70" s="124"/>
      <c r="D70" s="124"/>
      <c r="E70" s="124"/>
      <c r="F70" s="124"/>
    </row>
    <row r="71" spans="3:6" x14ac:dyDescent="0.2">
      <c r="C71" s="124"/>
      <c r="D71" s="124"/>
      <c r="E71" s="124"/>
      <c r="F71" s="124"/>
    </row>
  </sheetData>
  <sheetProtection autoFilter="0" pivotTables="0"/>
  <mergeCells count="10">
    <mergeCell ref="AI2:AL2"/>
    <mergeCell ref="AE2:AH2"/>
    <mergeCell ref="AA2:AD2"/>
    <mergeCell ref="W2:Z2"/>
    <mergeCell ref="A2:B3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43"/>
  <sheetViews>
    <sheetView zoomScaleNormal="100" workbookViewId="0"/>
  </sheetViews>
  <sheetFormatPr defaultColWidth="33.5703125" defaultRowHeight="11.25" x14ac:dyDescent="0.2"/>
  <cols>
    <col min="1" max="1" width="5.28515625" style="68" customWidth="1"/>
    <col min="2" max="2" width="35.5703125" style="68" customWidth="1"/>
    <col min="3" max="11" width="5.7109375" style="68" bestFit="1" customWidth="1"/>
    <col min="12" max="14" width="5.7109375" style="68" customWidth="1"/>
    <col min="15" max="18" width="5.7109375" style="68" bestFit="1" customWidth="1"/>
    <col min="19" max="19" width="7.140625" style="68" customWidth="1"/>
    <col min="20" max="23" width="5.7109375" style="68" bestFit="1" customWidth="1"/>
    <col min="24" max="26" width="5.7109375" style="68" customWidth="1"/>
    <col min="27" max="34" width="8.7109375" style="68" bestFit="1" customWidth="1"/>
    <col min="35" max="36" width="9.5703125" style="68" bestFit="1" customWidth="1"/>
    <col min="37" max="37" width="9.5703125" style="68" customWidth="1"/>
    <col min="38" max="38" width="9.5703125" style="68" bestFit="1" customWidth="1"/>
    <col min="39" max="83" width="9.5703125" style="68" customWidth="1"/>
    <col min="84" max="16384" width="33.5703125" style="68"/>
  </cols>
  <sheetData>
    <row r="1" spans="1:38" ht="14.25" x14ac:dyDescent="0.2">
      <c r="A1" s="109" t="s">
        <v>151</v>
      </c>
    </row>
    <row r="2" spans="1:38" s="76" customFormat="1" ht="21.75" customHeight="1" x14ac:dyDescent="0.25">
      <c r="A2" s="241" t="s">
        <v>2</v>
      </c>
      <c r="B2" s="241"/>
      <c r="C2" s="242" t="s">
        <v>165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4"/>
      <c r="O2" s="245" t="s">
        <v>166</v>
      </c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4"/>
      <c r="AA2" s="245" t="s">
        <v>162</v>
      </c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4"/>
    </row>
    <row r="3" spans="1:38" s="152" customFormat="1" ht="21.75" customHeight="1" x14ac:dyDescent="0.25">
      <c r="A3" s="241"/>
      <c r="B3" s="241"/>
      <c r="C3" s="128">
        <v>2014</v>
      </c>
      <c r="D3" s="128">
        <v>2015</v>
      </c>
      <c r="E3" s="128">
        <v>2016</v>
      </c>
      <c r="F3" s="128">
        <v>2017</v>
      </c>
      <c r="G3" s="128">
        <v>2018</v>
      </c>
      <c r="H3" s="128">
        <v>2019</v>
      </c>
      <c r="I3" s="128">
        <v>2020</v>
      </c>
      <c r="J3" s="128">
        <v>2021</v>
      </c>
      <c r="K3" s="156">
        <v>2022</v>
      </c>
      <c r="L3" s="161">
        <v>2023</v>
      </c>
      <c r="M3" s="205">
        <v>2024</v>
      </c>
      <c r="N3" s="150">
        <v>2025</v>
      </c>
      <c r="O3" s="151">
        <v>2014</v>
      </c>
      <c r="P3" s="128">
        <v>2015</v>
      </c>
      <c r="Q3" s="128">
        <v>2016</v>
      </c>
      <c r="R3" s="128">
        <v>2017</v>
      </c>
      <c r="S3" s="128">
        <v>2018</v>
      </c>
      <c r="T3" s="128">
        <v>2019</v>
      </c>
      <c r="U3" s="128">
        <v>2020</v>
      </c>
      <c r="V3" s="128">
        <v>2021</v>
      </c>
      <c r="W3" s="156">
        <v>2022</v>
      </c>
      <c r="X3" s="161">
        <v>2023</v>
      </c>
      <c r="Y3" s="205">
        <v>2024</v>
      </c>
      <c r="Z3" s="150">
        <v>2025</v>
      </c>
      <c r="AA3" s="151">
        <v>2014</v>
      </c>
      <c r="AB3" s="156">
        <v>2015</v>
      </c>
      <c r="AC3" s="156">
        <v>2016</v>
      </c>
      <c r="AD3" s="156">
        <v>2017</v>
      </c>
      <c r="AE3" s="156">
        <v>2018</v>
      </c>
      <c r="AF3" s="156">
        <v>2019</v>
      </c>
      <c r="AG3" s="156">
        <v>2020</v>
      </c>
      <c r="AH3" s="156">
        <v>2021</v>
      </c>
      <c r="AI3" s="156">
        <v>2022</v>
      </c>
      <c r="AJ3" s="205">
        <v>2023</v>
      </c>
      <c r="AK3" s="205">
        <v>2024</v>
      </c>
      <c r="AL3" s="150">
        <v>2025</v>
      </c>
    </row>
    <row r="4" spans="1:38" x14ac:dyDescent="0.2">
      <c r="A4" s="30" t="s">
        <v>3</v>
      </c>
      <c r="B4" s="31" t="s">
        <v>4</v>
      </c>
      <c r="C4" s="69">
        <v>7141</v>
      </c>
      <c r="D4" s="69">
        <v>7485</v>
      </c>
      <c r="E4" s="69">
        <v>7206</v>
      </c>
      <c r="F4" s="69">
        <v>7726</v>
      </c>
      <c r="G4" s="69">
        <v>8793</v>
      </c>
      <c r="H4" s="69">
        <v>9015</v>
      </c>
      <c r="I4" s="69">
        <v>7576</v>
      </c>
      <c r="J4" s="69">
        <v>8605</v>
      </c>
      <c r="K4" s="69">
        <v>8971</v>
      </c>
      <c r="L4" s="162">
        <v>8777</v>
      </c>
      <c r="M4" s="206">
        <v>8912</v>
      </c>
      <c r="N4" s="72">
        <v>8641</v>
      </c>
      <c r="O4" s="74">
        <v>5979</v>
      </c>
      <c r="P4" s="69">
        <v>6287</v>
      </c>
      <c r="Q4" s="69">
        <v>5916</v>
      </c>
      <c r="R4" s="69">
        <v>6201</v>
      </c>
      <c r="S4" s="69">
        <v>7211</v>
      </c>
      <c r="T4" s="69">
        <v>7366</v>
      </c>
      <c r="U4" s="69">
        <v>6256</v>
      </c>
      <c r="V4" s="69">
        <v>7217</v>
      </c>
      <c r="W4" s="69">
        <v>7315</v>
      </c>
      <c r="X4" s="162">
        <v>7085</v>
      </c>
      <c r="Y4" s="206">
        <v>7332</v>
      </c>
      <c r="Z4" s="72">
        <v>6999</v>
      </c>
      <c r="AA4" s="74">
        <v>4926567.120000001</v>
      </c>
      <c r="AB4" s="69">
        <v>5011360.8500000015</v>
      </c>
      <c r="AC4" s="69">
        <v>5053960.9398999996</v>
      </c>
      <c r="AD4" s="69">
        <v>5509719.1088999994</v>
      </c>
      <c r="AE4" s="69">
        <v>6689482.4981000014</v>
      </c>
      <c r="AF4" s="69">
        <v>7427444.7073000008</v>
      </c>
      <c r="AG4" s="69">
        <v>7568496.8570999997</v>
      </c>
      <c r="AH4" s="69">
        <v>8885621.0798999984</v>
      </c>
      <c r="AI4" s="69">
        <v>7863468.6600000001</v>
      </c>
      <c r="AJ4" s="206">
        <v>7856162.9800000014</v>
      </c>
      <c r="AK4" s="206">
        <v>7690411.1000999995</v>
      </c>
      <c r="AL4" s="72">
        <v>7763796.6299999999</v>
      </c>
    </row>
    <row r="5" spans="1:38" x14ac:dyDescent="0.2">
      <c r="A5" s="30" t="s">
        <v>5</v>
      </c>
      <c r="B5" s="31" t="s">
        <v>6</v>
      </c>
      <c r="C5" s="69">
        <v>742</v>
      </c>
      <c r="D5" s="69">
        <v>928</v>
      </c>
      <c r="E5" s="69">
        <v>1106</v>
      </c>
      <c r="F5" s="69">
        <v>1482</v>
      </c>
      <c r="G5" s="69">
        <v>1844</v>
      </c>
      <c r="H5" s="69">
        <v>2058</v>
      </c>
      <c r="I5" s="69">
        <v>1364</v>
      </c>
      <c r="J5" s="69">
        <v>2315</v>
      </c>
      <c r="K5" s="69">
        <v>3003</v>
      </c>
      <c r="L5" s="162">
        <v>4904</v>
      </c>
      <c r="M5" s="206">
        <v>6371</v>
      </c>
      <c r="N5" s="72">
        <v>7132</v>
      </c>
      <c r="O5" s="74">
        <v>653</v>
      </c>
      <c r="P5" s="69">
        <v>851</v>
      </c>
      <c r="Q5" s="69">
        <v>1017</v>
      </c>
      <c r="R5" s="69">
        <v>1319</v>
      </c>
      <c r="S5" s="69">
        <v>1629</v>
      </c>
      <c r="T5" s="69">
        <v>1824</v>
      </c>
      <c r="U5" s="69">
        <v>1262</v>
      </c>
      <c r="V5" s="69">
        <v>2028</v>
      </c>
      <c r="W5" s="69">
        <v>2616</v>
      </c>
      <c r="X5" s="162">
        <v>4376</v>
      </c>
      <c r="Y5" s="206">
        <v>5624</v>
      </c>
      <c r="Z5" s="72">
        <v>6530</v>
      </c>
      <c r="AA5" s="74">
        <v>412535.19000000006</v>
      </c>
      <c r="AB5" s="69">
        <v>514585.77769999992</v>
      </c>
      <c r="AC5" s="69">
        <v>509018.67229999986</v>
      </c>
      <c r="AD5" s="69">
        <v>589240.92420000001</v>
      </c>
      <c r="AE5" s="69">
        <v>761555.95120000013</v>
      </c>
      <c r="AF5" s="69">
        <v>638367.13520000002</v>
      </c>
      <c r="AG5" s="69">
        <v>541145.9942999999</v>
      </c>
      <c r="AH5" s="69">
        <v>626607.23620000016</v>
      </c>
      <c r="AI5" s="69">
        <v>960046.78</v>
      </c>
      <c r="AJ5" s="206">
        <v>1146392.6600000001</v>
      </c>
      <c r="AK5" s="206">
        <v>1436445.783599999</v>
      </c>
      <c r="AL5" s="72">
        <v>2017075.0390000001</v>
      </c>
    </row>
    <row r="6" spans="1:38" ht="22.5" x14ac:dyDescent="0.2">
      <c r="A6" s="30" t="s">
        <v>7</v>
      </c>
      <c r="B6" s="31" t="s">
        <v>8</v>
      </c>
      <c r="C6" s="69">
        <v>4265</v>
      </c>
      <c r="D6" s="69">
        <v>4336</v>
      </c>
      <c r="E6" s="69">
        <v>4605</v>
      </c>
      <c r="F6" s="69">
        <v>5082</v>
      </c>
      <c r="G6" s="69">
        <v>5878</v>
      </c>
      <c r="H6" s="69">
        <v>6591</v>
      </c>
      <c r="I6" s="69">
        <v>6129</v>
      </c>
      <c r="J6" s="69">
        <v>6651</v>
      </c>
      <c r="K6" s="69">
        <v>6981</v>
      </c>
      <c r="L6" s="162">
        <v>7407</v>
      </c>
      <c r="M6" s="206">
        <v>8779</v>
      </c>
      <c r="N6" s="72">
        <v>8271</v>
      </c>
      <c r="O6" s="74">
        <v>3970</v>
      </c>
      <c r="P6" s="69">
        <v>4020</v>
      </c>
      <c r="Q6" s="69">
        <v>4243</v>
      </c>
      <c r="R6" s="69">
        <v>4800</v>
      </c>
      <c r="S6" s="69">
        <v>5407</v>
      </c>
      <c r="T6" s="69">
        <v>6105</v>
      </c>
      <c r="U6" s="69">
        <v>5865</v>
      </c>
      <c r="V6" s="69">
        <v>6069</v>
      </c>
      <c r="W6" s="69">
        <v>6463</v>
      </c>
      <c r="X6" s="162">
        <v>6842</v>
      </c>
      <c r="Y6" s="206">
        <v>7963</v>
      </c>
      <c r="Z6" s="72">
        <v>7786</v>
      </c>
      <c r="AA6" s="74">
        <v>9222494.1000000015</v>
      </c>
      <c r="AB6" s="69">
        <v>8752178.0813000016</v>
      </c>
      <c r="AC6" s="69">
        <v>8402705.4178999998</v>
      </c>
      <c r="AD6" s="69">
        <v>10651118.2511</v>
      </c>
      <c r="AE6" s="69">
        <v>11427562.6779</v>
      </c>
      <c r="AF6" s="69">
        <v>12590552.6061</v>
      </c>
      <c r="AG6" s="69">
        <v>12980267.069499997</v>
      </c>
      <c r="AH6" s="69">
        <v>13929990.777399996</v>
      </c>
      <c r="AI6" s="69">
        <v>14608972.98</v>
      </c>
      <c r="AJ6" s="206">
        <v>15893618.360000003</v>
      </c>
      <c r="AK6" s="206">
        <v>20656194.221099999</v>
      </c>
      <c r="AL6" s="72">
        <v>20867415.7557</v>
      </c>
    </row>
    <row r="7" spans="1:38" x14ac:dyDescent="0.2">
      <c r="A7" s="30" t="s">
        <v>9</v>
      </c>
      <c r="B7" s="31" t="s">
        <v>10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1</v>
      </c>
      <c r="K7" s="69">
        <v>0</v>
      </c>
      <c r="L7" s="162">
        <v>1</v>
      </c>
      <c r="M7" s="206">
        <v>1</v>
      </c>
      <c r="N7" s="72">
        <v>0</v>
      </c>
      <c r="O7" s="74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1</v>
      </c>
      <c r="W7" s="69">
        <v>0</v>
      </c>
      <c r="X7" s="162">
        <v>1</v>
      </c>
      <c r="Y7" s="206">
        <v>2</v>
      </c>
      <c r="Z7" s="72">
        <v>0</v>
      </c>
      <c r="AA7" s="74">
        <v>0</v>
      </c>
      <c r="AB7" s="69">
        <v>0</v>
      </c>
      <c r="AC7" s="69">
        <v>0</v>
      </c>
      <c r="AD7" s="69">
        <v>0</v>
      </c>
      <c r="AE7" s="69">
        <v>0</v>
      </c>
      <c r="AF7" s="69">
        <v>0</v>
      </c>
      <c r="AG7" s="69">
        <v>0</v>
      </c>
      <c r="AH7" s="69">
        <v>9128.33</v>
      </c>
      <c r="AI7" s="69">
        <v>0</v>
      </c>
      <c r="AJ7" s="206">
        <v>600</v>
      </c>
      <c r="AK7" s="206">
        <v>434.58</v>
      </c>
      <c r="AL7" s="72">
        <v>0</v>
      </c>
    </row>
    <row r="8" spans="1:38" x14ac:dyDescent="0.2">
      <c r="A8" s="30" t="s">
        <v>11</v>
      </c>
      <c r="B8" s="31" t="s">
        <v>12</v>
      </c>
      <c r="C8" s="69">
        <v>0</v>
      </c>
      <c r="D8" s="69">
        <v>1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162">
        <v>0</v>
      </c>
      <c r="M8" s="206">
        <v>1</v>
      </c>
      <c r="N8" s="72">
        <v>0</v>
      </c>
      <c r="O8" s="74">
        <v>0</v>
      </c>
      <c r="P8" s="69">
        <v>0</v>
      </c>
      <c r="Q8" s="69">
        <v>1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162">
        <v>0</v>
      </c>
      <c r="Y8" s="206">
        <v>0</v>
      </c>
      <c r="Z8" s="72">
        <v>0</v>
      </c>
      <c r="AA8" s="74">
        <v>0</v>
      </c>
      <c r="AB8" s="69">
        <v>0</v>
      </c>
      <c r="AC8" s="69">
        <v>10467.77</v>
      </c>
      <c r="AD8" s="69">
        <v>0</v>
      </c>
      <c r="AE8" s="69">
        <v>0</v>
      </c>
      <c r="AF8" s="69">
        <v>0</v>
      </c>
      <c r="AG8" s="69">
        <v>0</v>
      </c>
      <c r="AH8" s="69">
        <v>0</v>
      </c>
      <c r="AI8" s="69">
        <v>0</v>
      </c>
      <c r="AJ8" s="206">
        <v>0</v>
      </c>
      <c r="AK8" s="206">
        <v>0</v>
      </c>
      <c r="AL8" s="72">
        <v>0</v>
      </c>
    </row>
    <row r="9" spans="1:38" x14ac:dyDescent="0.2">
      <c r="A9" s="30" t="s">
        <v>13</v>
      </c>
      <c r="B9" s="31" t="s">
        <v>14</v>
      </c>
      <c r="C9" s="69">
        <v>1</v>
      </c>
      <c r="D9" s="69">
        <v>1</v>
      </c>
      <c r="E9" s="69">
        <v>1</v>
      </c>
      <c r="F9" s="69">
        <v>0</v>
      </c>
      <c r="G9" s="69">
        <v>0</v>
      </c>
      <c r="H9" s="69">
        <v>2</v>
      </c>
      <c r="I9" s="69">
        <v>0</v>
      </c>
      <c r="J9" s="69">
        <v>0</v>
      </c>
      <c r="K9" s="69">
        <v>1</v>
      </c>
      <c r="L9" s="162">
        <v>1</v>
      </c>
      <c r="M9" s="206">
        <v>0</v>
      </c>
      <c r="N9" s="72">
        <v>0</v>
      </c>
      <c r="O9" s="74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2</v>
      </c>
      <c r="V9" s="69">
        <v>0</v>
      </c>
      <c r="W9" s="69">
        <v>1</v>
      </c>
      <c r="X9" s="162">
        <v>2</v>
      </c>
      <c r="Y9" s="206">
        <v>0</v>
      </c>
      <c r="Z9" s="72">
        <v>0</v>
      </c>
      <c r="AA9" s="74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9">
        <v>2431.8199999999997</v>
      </c>
      <c r="AH9" s="69">
        <v>0</v>
      </c>
      <c r="AI9" s="69">
        <v>152544.37</v>
      </c>
      <c r="AJ9" s="206">
        <v>245570.06</v>
      </c>
      <c r="AK9" s="206">
        <v>0</v>
      </c>
      <c r="AL9" s="72">
        <v>0</v>
      </c>
    </row>
    <row r="10" spans="1:38" x14ac:dyDescent="0.2">
      <c r="A10" s="30" t="s">
        <v>15</v>
      </c>
      <c r="B10" s="31" t="s">
        <v>16</v>
      </c>
      <c r="C10" s="69">
        <v>47</v>
      </c>
      <c r="D10" s="69">
        <v>76</v>
      </c>
      <c r="E10" s="69">
        <v>46</v>
      </c>
      <c r="F10" s="69">
        <v>29</v>
      </c>
      <c r="G10" s="69">
        <v>30</v>
      </c>
      <c r="H10" s="69">
        <v>20</v>
      </c>
      <c r="I10" s="69">
        <v>13</v>
      </c>
      <c r="J10" s="69">
        <v>15</v>
      </c>
      <c r="K10" s="69">
        <v>33</v>
      </c>
      <c r="L10" s="162">
        <v>13</v>
      </c>
      <c r="M10" s="206">
        <v>11</v>
      </c>
      <c r="N10" s="72">
        <v>14</v>
      </c>
      <c r="O10" s="74">
        <v>41</v>
      </c>
      <c r="P10" s="69">
        <v>71</v>
      </c>
      <c r="Q10" s="69">
        <v>45</v>
      </c>
      <c r="R10" s="69">
        <v>25</v>
      </c>
      <c r="S10" s="69">
        <v>25</v>
      </c>
      <c r="T10" s="69">
        <v>18</v>
      </c>
      <c r="U10" s="69">
        <v>11</v>
      </c>
      <c r="V10" s="69">
        <v>12</v>
      </c>
      <c r="W10" s="69">
        <v>28</v>
      </c>
      <c r="X10" s="162">
        <v>14</v>
      </c>
      <c r="Y10" s="206">
        <v>12</v>
      </c>
      <c r="Z10" s="72">
        <v>13</v>
      </c>
      <c r="AA10" s="74">
        <v>28950.129999999997</v>
      </c>
      <c r="AB10" s="69">
        <v>92587.829999999987</v>
      </c>
      <c r="AC10" s="69">
        <v>18474.21</v>
      </c>
      <c r="AD10" s="69">
        <v>102550.25</v>
      </c>
      <c r="AE10" s="69">
        <v>17010.2</v>
      </c>
      <c r="AF10" s="69">
        <v>98864.41</v>
      </c>
      <c r="AG10" s="69">
        <v>29502.900000000005</v>
      </c>
      <c r="AH10" s="69">
        <v>63221.719999999994</v>
      </c>
      <c r="AI10" s="69">
        <v>87581.77</v>
      </c>
      <c r="AJ10" s="206">
        <v>217714.26</v>
      </c>
      <c r="AK10" s="206">
        <v>15346.210000000001</v>
      </c>
      <c r="AL10" s="72">
        <v>385989.41000000003</v>
      </c>
    </row>
    <row r="11" spans="1:38" ht="16.5" customHeight="1" x14ac:dyDescent="0.2">
      <c r="A11" s="30" t="s">
        <v>17</v>
      </c>
      <c r="B11" s="31" t="s">
        <v>18</v>
      </c>
      <c r="C11" s="69">
        <v>710</v>
      </c>
      <c r="D11" s="69">
        <v>408</v>
      </c>
      <c r="E11" s="69">
        <v>410</v>
      </c>
      <c r="F11" s="69">
        <v>599</v>
      </c>
      <c r="G11" s="69">
        <v>627</v>
      </c>
      <c r="H11" s="69">
        <v>612</v>
      </c>
      <c r="I11" s="69">
        <v>503</v>
      </c>
      <c r="J11" s="69">
        <v>636</v>
      </c>
      <c r="K11" s="69">
        <v>719</v>
      </c>
      <c r="L11" s="162">
        <v>979</v>
      </c>
      <c r="M11" s="206">
        <v>723</v>
      </c>
      <c r="N11" s="72">
        <v>675</v>
      </c>
      <c r="O11" s="74">
        <v>464</v>
      </c>
      <c r="P11" s="69">
        <v>328</v>
      </c>
      <c r="Q11" s="69">
        <v>317</v>
      </c>
      <c r="R11" s="69">
        <v>428</v>
      </c>
      <c r="S11" s="69">
        <v>524</v>
      </c>
      <c r="T11" s="69">
        <v>504</v>
      </c>
      <c r="U11" s="69">
        <v>359</v>
      </c>
      <c r="V11" s="69">
        <v>429</v>
      </c>
      <c r="W11" s="69">
        <v>492</v>
      </c>
      <c r="X11" s="162">
        <v>699</v>
      </c>
      <c r="Y11" s="206">
        <v>570</v>
      </c>
      <c r="Z11" s="72">
        <v>472</v>
      </c>
      <c r="AA11" s="74">
        <v>4310004.8900000006</v>
      </c>
      <c r="AB11" s="69">
        <v>1404445.7500000002</v>
      </c>
      <c r="AC11" s="69">
        <v>2718238.2740000007</v>
      </c>
      <c r="AD11" s="69">
        <v>1852948.39</v>
      </c>
      <c r="AE11" s="69">
        <v>1387209.1494000002</v>
      </c>
      <c r="AF11" s="69">
        <v>1910424.4579999999</v>
      </c>
      <c r="AG11" s="69">
        <v>4472633.3601999991</v>
      </c>
      <c r="AH11" s="69">
        <v>3995880.5305999992</v>
      </c>
      <c r="AI11" s="69">
        <v>5279155.9099999992</v>
      </c>
      <c r="AJ11" s="206">
        <v>8764239.7000000011</v>
      </c>
      <c r="AK11" s="206">
        <v>5489211.2999999998</v>
      </c>
      <c r="AL11" s="72">
        <v>7244496.4199999999</v>
      </c>
    </row>
    <row r="12" spans="1:38" x14ac:dyDescent="0.2">
      <c r="A12" s="30" t="s">
        <v>19</v>
      </c>
      <c r="B12" s="31" t="s">
        <v>20</v>
      </c>
      <c r="C12" s="69">
        <v>1543</v>
      </c>
      <c r="D12" s="69">
        <v>1037</v>
      </c>
      <c r="E12" s="69">
        <v>800</v>
      </c>
      <c r="F12" s="69">
        <v>856</v>
      </c>
      <c r="G12" s="69">
        <v>1032</v>
      </c>
      <c r="H12" s="69">
        <v>1136</v>
      </c>
      <c r="I12" s="69">
        <v>939</v>
      </c>
      <c r="J12" s="69">
        <v>925</v>
      </c>
      <c r="K12" s="69">
        <v>966</v>
      </c>
      <c r="L12" s="162">
        <v>1413</v>
      </c>
      <c r="M12" s="206">
        <v>1320</v>
      </c>
      <c r="N12" s="72">
        <v>1248</v>
      </c>
      <c r="O12" s="74">
        <v>1270</v>
      </c>
      <c r="P12" s="69">
        <v>829</v>
      </c>
      <c r="Q12" s="69">
        <v>712</v>
      </c>
      <c r="R12" s="69">
        <v>738</v>
      </c>
      <c r="S12" s="69">
        <v>840</v>
      </c>
      <c r="T12" s="69">
        <v>1080</v>
      </c>
      <c r="U12" s="69">
        <v>754</v>
      </c>
      <c r="V12" s="69">
        <v>791</v>
      </c>
      <c r="W12" s="69">
        <v>772</v>
      </c>
      <c r="X12" s="162">
        <v>1190</v>
      </c>
      <c r="Y12" s="206">
        <v>1165</v>
      </c>
      <c r="Z12" s="72">
        <v>1119</v>
      </c>
      <c r="AA12" s="74">
        <v>14673178.840000002</v>
      </c>
      <c r="AB12" s="69">
        <v>2228687.15</v>
      </c>
      <c r="AC12" s="69">
        <v>2160463.3199000005</v>
      </c>
      <c r="AD12" s="69">
        <v>1345139.6709</v>
      </c>
      <c r="AE12" s="69">
        <v>2643670.8402000004</v>
      </c>
      <c r="AF12" s="69">
        <v>2620769.9495000006</v>
      </c>
      <c r="AG12" s="69">
        <v>1717567.21</v>
      </c>
      <c r="AH12" s="69">
        <v>2608868.5301000001</v>
      </c>
      <c r="AI12" s="69">
        <v>4239442.2699999996</v>
      </c>
      <c r="AJ12" s="206">
        <v>4808894.25</v>
      </c>
      <c r="AK12" s="206">
        <v>6181455.6092999997</v>
      </c>
      <c r="AL12" s="72">
        <v>3374879.26</v>
      </c>
    </row>
    <row r="13" spans="1:38" x14ac:dyDescent="0.2">
      <c r="A13" s="30" t="s">
        <v>21</v>
      </c>
      <c r="B13" s="31" t="s">
        <v>22</v>
      </c>
      <c r="C13" s="69">
        <v>8483</v>
      </c>
      <c r="D13" s="69">
        <v>9690</v>
      </c>
      <c r="E13" s="69">
        <v>10991</v>
      </c>
      <c r="F13" s="69">
        <v>11321</v>
      </c>
      <c r="G13" s="69">
        <v>12442</v>
      </c>
      <c r="H13" s="69">
        <v>13251</v>
      </c>
      <c r="I13" s="69">
        <v>12889</v>
      </c>
      <c r="J13" s="69">
        <v>14525</v>
      </c>
      <c r="K13" s="69">
        <v>15487</v>
      </c>
      <c r="L13" s="162">
        <v>16153</v>
      </c>
      <c r="M13" s="206">
        <v>17886</v>
      </c>
      <c r="N13" s="72">
        <v>18811</v>
      </c>
      <c r="O13" s="74">
        <v>7946</v>
      </c>
      <c r="P13" s="69">
        <v>8746</v>
      </c>
      <c r="Q13" s="69">
        <v>9885</v>
      </c>
      <c r="R13" s="69">
        <v>10449</v>
      </c>
      <c r="S13" s="69">
        <v>11440</v>
      </c>
      <c r="T13" s="69">
        <v>12090</v>
      </c>
      <c r="U13" s="69">
        <v>11939</v>
      </c>
      <c r="V13" s="69">
        <v>13028</v>
      </c>
      <c r="W13" s="69">
        <v>14245</v>
      </c>
      <c r="X13" s="162">
        <v>14534</v>
      </c>
      <c r="Y13" s="206">
        <v>16162</v>
      </c>
      <c r="Z13" s="72">
        <v>17102</v>
      </c>
      <c r="AA13" s="74">
        <v>26046951.450000007</v>
      </c>
      <c r="AB13" s="69">
        <v>26216142.613499999</v>
      </c>
      <c r="AC13" s="69">
        <v>31476061.107899997</v>
      </c>
      <c r="AD13" s="69">
        <v>32326282.005899996</v>
      </c>
      <c r="AE13" s="69">
        <v>39740302.538500004</v>
      </c>
      <c r="AF13" s="69">
        <v>38169343.694800004</v>
      </c>
      <c r="AG13" s="69">
        <v>36968945.929509997</v>
      </c>
      <c r="AH13" s="69">
        <v>40870872.93280001</v>
      </c>
      <c r="AI13" s="69">
        <v>50517728.470000014</v>
      </c>
      <c r="AJ13" s="206">
        <v>57041868.00999999</v>
      </c>
      <c r="AK13" s="206">
        <v>58342300.645600006</v>
      </c>
      <c r="AL13" s="72">
        <v>68315121.458399996</v>
      </c>
    </row>
    <row r="14" spans="1:38" ht="22.5" x14ac:dyDescent="0.2">
      <c r="A14" s="30" t="s">
        <v>23</v>
      </c>
      <c r="B14" s="31" t="s">
        <v>24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162">
        <v>2</v>
      </c>
      <c r="M14" s="206">
        <v>1</v>
      </c>
      <c r="N14" s="72">
        <v>0</v>
      </c>
      <c r="O14" s="74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162">
        <v>1</v>
      </c>
      <c r="Y14" s="206">
        <v>1</v>
      </c>
      <c r="Z14" s="72">
        <v>1</v>
      </c>
      <c r="AA14" s="74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206">
        <v>33134.720000000001</v>
      </c>
      <c r="AK14" s="206">
        <v>815.7</v>
      </c>
      <c r="AL14" s="72">
        <v>2414</v>
      </c>
    </row>
    <row r="15" spans="1:38" x14ac:dyDescent="0.2">
      <c r="A15" s="30" t="s">
        <v>25</v>
      </c>
      <c r="B15" s="31" t="s">
        <v>26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162">
        <v>0</v>
      </c>
      <c r="M15" s="206">
        <v>0</v>
      </c>
      <c r="N15" s="72">
        <v>1</v>
      </c>
      <c r="O15" s="74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162">
        <v>0</v>
      </c>
      <c r="Y15" s="206">
        <v>0</v>
      </c>
      <c r="Z15" s="72">
        <v>0</v>
      </c>
      <c r="AA15" s="74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206">
        <v>0</v>
      </c>
      <c r="AK15" s="206">
        <v>0</v>
      </c>
      <c r="AL15" s="72">
        <v>0</v>
      </c>
    </row>
    <row r="16" spans="1:38" x14ac:dyDescent="0.2">
      <c r="A16" s="30" t="s">
        <v>27</v>
      </c>
      <c r="B16" s="31" t="s">
        <v>28</v>
      </c>
      <c r="C16" s="69">
        <v>67</v>
      </c>
      <c r="D16" s="69">
        <v>121</v>
      </c>
      <c r="E16" s="69">
        <v>107</v>
      </c>
      <c r="F16" s="69">
        <v>112</v>
      </c>
      <c r="G16" s="69">
        <v>166</v>
      </c>
      <c r="H16" s="69">
        <v>236</v>
      </c>
      <c r="I16" s="69">
        <v>402</v>
      </c>
      <c r="J16" s="69">
        <v>437</v>
      </c>
      <c r="K16" s="69">
        <v>615</v>
      </c>
      <c r="L16" s="162">
        <v>854</v>
      </c>
      <c r="M16" s="206">
        <v>836</v>
      </c>
      <c r="N16" s="72">
        <v>642</v>
      </c>
      <c r="O16" s="74">
        <v>35</v>
      </c>
      <c r="P16" s="69">
        <v>71</v>
      </c>
      <c r="Q16" s="69">
        <v>81</v>
      </c>
      <c r="R16" s="69">
        <v>59</v>
      </c>
      <c r="S16" s="69">
        <v>91</v>
      </c>
      <c r="T16" s="69">
        <v>155</v>
      </c>
      <c r="U16" s="69">
        <v>303</v>
      </c>
      <c r="V16" s="69">
        <v>361</v>
      </c>
      <c r="W16" s="69">
        <v>492</v>
      </c>
      <c r="X16" s="162">
        <v>690</v>
      </c>
      <c r="Y16" s="206">
        <v>644</v>
      </c>
      <c r="Z16" s="72">
        <v>445</v>
      </c>
      <c r="AA16" s="74">
        <v>94568.419999999984</v>
      </c>
      <c r="AB16" s="69">
        <v>117279.23999999999</v>
      </c>
      <c r="AC16" s="69">
        <v>109952.40000000001</v>
      </c>
      <c r="AD16" s="69">
        <v>79543.069999999992</v>
      </c>
      <c r="AE16" s="69">
        <v>143485.5</v>
      </c>
      <c r="AF16" s="69">
        <v>213288.01</v>
      </c>
      <c r="AG16" s="69">
        <v>275192.50919999997</v>
      </c>
      <c r="AH16" s="69">
        <v>720831.88000000012</v>
      </c>
      <c r="AI16" s="69">
        <v>497442.06999999995</v>
      </c>
      <c r="AJ16" s="206">
        <v>607679.04999999981</v>
      </c>
      <c r="AK16" s="206">
        <v>865407.35000000009</v>
      </c>
      <c r="AL16" s="72">
        <v>519240.64</v>
      </c>
    </row>
    <row r="17" spans="1:38" x14ac:dyDescent="0.2">
      <c r="A17" s="30" t="s">
        <v>29</v>
      </c>
      <c r="B17" s="31" t="s">
        <v>30</v>
      </c>
      <c r="C17" s="69">
        <v>0</v>
      </c>
      <c r="D17" s="69">
        <v>2</v>
      </c>
      <c r="E17" s="69">
        <v>2</v>
      </c>
      <c r="F17" s="69">
        <v>1</v>
      </c>
      <c r="G17" s="69">
        <v>5</v>
      </c>
      <c r="H17" s="69">
        <v>27</v>
      </c>
      <c r="I17" s="69">
        <v>70</v>
      </c>
      <c r="J17" s="69">
        <v>122</v>
      </c>
      <c r="K17" s="69">
        <v>128</v>
      </c>
      <c r="L17" s="162">
        <v>124</v>
      </c>
      <c r="M17" s="206">
        <v>158</v>
      </c>
      <c r="N17" s="72">
        <v>134</v>
      </c>
      <c r="O17" s="74">
        <v>0</v>
      </c>
      <c r="P17" s="69">
        <v>1</v>
      </c>
      <c r="Q17" s="69">
        <v>1</v>
      </c>
      <c r="R17" s="69">
        <v>1</v>
      </c>
      <c r="S17" s="69">
        <v>3</v>
      </c>
      <c r="T17" s="69">
        <v>18</v>
      </c>
      <c r="U17" s="69">
        <v>67</v>
      </c>
      <c r="V17" s="69">
        <v>104</v>
      </c>
      <c r="W17" s="69">
        <v>125</v>
      </c>
      <c r="X17" s="162">
        <v>121</v>
      </c>
      <c r="Y17" s="206">
        <v>142</v>
      </c>
      <c r="Z17" s="72">
        <v>114</v>
      </c>
      <c r="AA17" s="74">
        <v>0</v>
      </c>
      <c r="AB17" s="69">
        <v>644.88</v>
      </c>
      <c r="AC17" s="69">
        <v>1059.03</v>
      </c>
      <c r="AD17" s="69">
        <v>1450.98</v>
      </c>
      <c r="AE17" s="69">
        <v>7935.58</v>
      </c>
      <c r="AF17" s="69">
        <v>49709.64</v>
      </c>
      <c r="AG17" s="69">
        <v>166501.59</v>
      </c>
      <c r="AH17" s="69">
        <v>622419.28</v>
      </c>
      <c r="AI17" s="69">
        <v>452836.56</v>
      </c>
      <c r="AJ17" s="206">
        <v>505459.20000000001</v>
      </c>
      <c r="AK17" s="206">
        <v>974248.14</v>
      </c>
      <c r="AL17" s="72">
        <v>499799.55</v>
      </c>
    </row>
    <row r="18" spans="1:38" x14ac:dyDescent="0.2">
      <c r="A18" s="30" t="s">
        <v>31</v>
      </c>
      <c r="B18" s="31" t="s">
        <v>32</v>
      </c>
      <c r="C18" s="69">
        <v>1</v>
      </c>
      <c r="D18" s="69">
        <v>16</v>
      </c>
      <c r="E18" s="69">
        <v>12</v>
      </c>
      <c r="F18" s="69">
        <v>12</v>
      </c>
      <c r="G18" s="69">
        <v>24</v>
      </c>
      <c r="H18" s="69">
        <v>47</v>
      </c>
      <c r="I18" s="69">
        <v>45</v>
      </c>
      <c r="J18" s="69">
        <v>60</v>
      </c>
      <c r="K18" s="69">
        <v>63</v>
      </c>
      <c r="L18" s="162">
        <v>73</v>
      </c>
      <c r="M18" s="206">
        <v>42</v>
      </c>
      <c r="N18" s="72">
        <v>45</v>
      </c>
      <c r="O18" s="74">
        <v>1</v>
      </c>
      <c r="P18" s="69">
        <v>14</v>
      </c>
      <c r="Q18" s="69">
        <v>12</v>
      </c>
      <c r="R18" s="69">
        <v>10</v>
      </c>
      <c r="S18" s="69">
        <v>16</v>
      </c>
      <c r="T18" s="69">
        <v>33</v>
      </c>
      <c r="U18" s="69">
        <v>39</v>
      </c>
      <c r="V18" s="69">
        <v>44</v>
      </c>
      <c r="W18" s="69">
        <v>59</v>
      </c>
      <c r="X18" s="162">
        <v>67</v>
      </c>
      <c r="Y18" s="206">
        <v>39</v>
      </c>
      <c r="Z18" s="72">
        <v>46</v>
      </c>
      <c r="AA18" s="74">
        <v>1278.4000000000001</v>
      </c>
      <c r="AB18" s="69">
        <v>19267.84</v>
      </c>
      <c r="AC18" s="69">
        <v>14656.69</v>
      </c>
      <c r="AD18" s="69">
        <v>15277.65</v>
      </c>
      <c r="AE18" s="69">
        <v>18700.5</v>
      </c>
      <c r="AF18" s="69">
        <v>36883.2503</v>
      </c>
      <c r="AG18" s="69">
        <v>44207.0959</v>
      </c>
      <c r="AH18" s="69">
        <v>47194.53</v>
      </c>
      <c r="AI18" s="69">
        <v>60397.770000000004</v>
      </c>
      <c r="AJ18" s="206">
        <v>65518.990000000005</v>
      </c>
      <c r="AK18" s="206">
        <v>38040.550000000003</v>
      </c>
      <c r="AL18" s="72">
        <v>53842.83</v>
      </c>
    </row>
    <row r="19" spans="1:38" ht="14.25" customHeight="1" x14ac:dyDescent="0.2">
      <c r="A19" s="30" t="s">
        <v>33</v>
      </c>
      <c r="B19" s="31" t="s">
        <v>34</v>
      </c>
      <c r="C19" s="69">
        <v>4</v>
      </c>
      <c r="D19" s="69">
        <v>0</v>
      </c>
      <c r="E19" s="69">
        <v>18</v>
      </c>
      <c r="F19" s="69">
        <v>54</v>
      </c>
      <c r="G19" s="69">
        <v>72</v>
      </c>
      <c r="H19" s="69">
        <v>59</v>
      </c>
      <c r="I19" s="69">
        <v>102</v>
      </c>
      <c r="J19" s="69">
        <v>143</v>
      </c>
      <c r="K19" s="69">
        <v>145</v>
      </c>
      <c r="L19" s="162">
        <v>157</v>
      </c>
      <c r="M19" s="206">
        <v>224</v>
      </c>
      <c r="N19" s="72">
        <v>230</v>
      </c>
      <c r="O19" s="74">
        <v>0</v>
      </c>
      <c r="P19" s="69">
        <v>2</v>
      </c>
      <c r="Q19" s="69">
        <v>18</v>
      </c>
      <c r="R19" s="69">
        <v>52</v>
      </c>
      <c r="S19" s="69">
        <v>69</v>
      </c>
      <c r="T19" s="69">
        <v>58</v>
      </c>
      <c r="U19" s="69">
        <v>92</v>
      </c>
      <c r="V19" s="69">
        <v>140</v>
      </c>
      <c r="W19" s="69">
        <v>128</v>
      </c>
      <c r="X19" s="162">
        <v>143</v>
      </c>
      <c r="Y19" s="206">
        <v>193</v>
      </c>
      <c r="Z19" s="72">
        <v>206</v>
      </c>
      <c r="AA19" s="74">
        <v>0</v>
      </c>
      <c r="AB19" s="69">
        <v>269898.7</v>
      </c>
      <c r="AC19" s="69">
        <v>28070.06</v>
      </c>
      <c r="AD19" s="69">
        <v>36600.920000000006</v>
      </c>
      <c r="AE19" s="69">
        <v>52647.82</v>
      </c>
      <c r="AF19" s="69">
        <v>52205.04</v>
      </c>
      <c r="AG19" s="69">
        <v>334657.67</v>
      </c>
      <c r="AH19" s="69">
        <v>180322.86000000002</v>
      </c>
      <c r="AI19" s="69">
        <v>138080.91</v>
      </c>
      <c r="AJ19" s="206">
        <v>113200.22999999998</v>
      </c>
      <c r="AK19" s="206">
        <v>276798.45999999996</v>
      </c>
      <c r="AL19" s="72">
        <v>160763.14000000001</v>
      </c>
    </row>
    <row r="20" spans="1:38" x14ac:dyDescent="0.2">
      <c r="A20" s="30" t="s">
        <v>35</v>
      </c>
      <c r="B20" s="31" t="s">
        <v>36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162">
        <v>0</v>
      </c>
      <c r="M20" s="206">
        <v>1</v>
      </c>
      <c r="N20" s="72">
        <v>0</v>
      </c>
      <c r="O20" s="74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162">
        <v>0</v>
      </c>
      <c r="Y20" s="206">
        <v>1</v>
      </c>
      <c r="Z20" s="72">
        <v>0</v>
      </c>
      <c r="AA20" s="74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206">
        <v>0</v>
      </c>
      <c r="AK20" s="206">
        <v>200</v>
      </c>
      <c r="AL20" s="72">
        <v>0</v>
      </c>
    </row>
    <row r="21" spans="1:38" x14ac:dyDescent="0.2">
      <c r="A21" s="30" t="s">
        <v>37</v>
      </c>
      <c r="B21" s="31" t="s">
        <v>38</v>
      </c>
      <c r="C21" s="69">
        <v>6</v>
      </c>
      <c r="D21" s="69">
        <v>8</v>
      </c>
      <c r="E21" s="69">
        <v>4</v>
      </c>
      <c r="F21" s="69">
        <v>31</v>
      </c>
      <c r="G21" s="69">
        <v>43</v>
      </c>
      <c r="H21" s="69">
        <v>41</v>
      </c>
      <c r="I21" s="69">
        <v>22</v>
      </c>
      <c r="J21" s="69">
        <v>30</v>
      </c>
      <c r="K21" s="69">
        <v>37</v>
      </c>
      <c r="L21" s="162">
        <v>58</v>
      </c>
      <c r="M21" s="206">
        <v>255</v>
      </c>
      <c r="N21" s="72">
        <v>267</v>
      </c>
      <c r="O21" s="74">
        <v>5</v>
      </c>
      <c r="P21" s="69">
        <v>7</v>
      </c>
      <c r="Q21" s="69">
        <v>2</v>
      </c>
      <c r="R21" s="69">
        <v>31</v>
      </c>
      <c r="S21" s="69">
        <v>27</v>
      </c>
      <c r="T21" s="69">
        <v>18</v>
      </c>
      <c r="U21" s="69">
        <v>21</v>
      </c>
      <c r="V21" s="69">
        <v>23</v>
      </c>
      <c r="W21" s="69">
        <v>24</v>
      </c>
      <c r="X21" s="162">
        <v>44</v>
      </c>
      <c r="Y21" s="206">
        <v>233</v>
      </c>
      <c r="Z21" s="72">
        <v>243</v>
      </c>
      <c r="AA21" s="74">
        <v>1780.05</v>
      </c>
      <c r="AB21" s="69">
        <v>3220.14</v>
      </c>
      <c r="AC21" s="69">
        <v>1662.45</v>
      </c>
      <c r="AD21" s="69">
        <v>11504.410000000002</v>
      </c>
      <c r="AE21" s="69">
        <v>6636.5</v>
      </c>
      <c r="AF21" s="69">
        <v>3941.79</v>
      </c>
      <c r="AG21" s="69">
        <v>6168.5</v>
      </c>
      <c r="AH21" s="69">
        <v>6260.079999999999</v>
      </c>
      <c r="AI21" s="69">
        <v>4771.03</v>
      </c>
      <c r="AJ21" s="206">
        <v>13631.300000000001</v>
      </c>
      <c r="AK21" s="206">
        <v>108119.55</v>
      </c>
      <c r="AL21" s="72">
        <v>80819.320000000007</v>
      </c>
    </row>
    <row r="22" spans="1:38" ht="13.5" customHeight="1" x14ac:dyDescent="0.2">
      <c r="A22" s="36"/>
      <c r="B22" s="37" t="s">
        <v>137</v>
      </c>
      <c r="C22" s="38">
        <v>23010</v>
      </c>
      <c r="D22" s="38">
        <v>24109</v>
      </c>
      <c r="E22" s="38">
        <v>25308</v>
      </c>
      <c r="F22" s="38">
        <v>27305</v>
      </c>
      <c r="G22" s="38">
        <v>30956</v>
      </c>
      <c r="H22" s="38">
        <v>33095</v>
      </c>
      <c r="I22" s="38">
        <v>30054</v>
      </c>
      <c r="J22" s="38">
        <v>34465</v>
      </c>
      <c r="K22" s="38">
        <v>34834</v>
      </c>
      <c r="L22" s="163">
        <v>40916</v>
      </c>
      <c r="M22" s="207">
        <v>45521</v>
      </c>
      <c r="N22" s="51">
        <v>46111</v>
      </c>
      <c r="O22" s="52">
        <v>20364</v>
      </c>
      <c r="P22" s="38">
        <v>21227</v>
      </c>
      <c r="Q22" s="38">
        <v>22250</v>
      </c>
      <c r="R22" s="38">
        <v>24113</v>
      </c>
      <c r="S22" s="38">
        <v>27282</v>
      </c>
      <c r="T22" s="38">
        <v>29269</v>
      </c>
      <c r="U22" s="38">
        <v>26970</v>
      </c>
      <c r="V22" s="38">
        <v>30247</v>
      </c>
      <c r="W22" s="38">
        <v>30748</v>
      </c>
      <c r="X22" s="163">
        <v>35809</v>
      </c>
      <c r="Y22" s="207">
        <v>40083</v>
      </c>
      <c r="Z22" s="51">
        <v>41076</v>
      </c>
      <c r="AA22" s="52">
        <v>59718308.590000011</v>
      </c>
      <c r="AB22" s="38">
        <v>44630298.852500014</v>
      </c>
      <c r="AC22" s="38">
        <v>50504790.341899998</v>
      </c>
      <c r="AD22" s="38">
        <v>52521375.63099999</v>
      </c>
      <c r="AE22" s="38">
        <v>62896199.7553</v>
      </c>
      <c r="AF22" s="38">
        <v>63811794.691200003</v>
      </c>
      <c r="AG22" s="38">
        <v>65107718.505709998</v>
      </c>
      <c r="AH22" s="38">
        <v>72567219.76699999</v>
      </c>
      <c r="AI22" s="38">
        <v>80075470.459999993</v>
      </c>
      <c r="AJ22" s="207">
        <v>97313683.769999996</v>
      </c>
      <c r="AK22" s="207">
        <v>102075429.1997</v>
      </c>
      <c r="AL22" s="51">
        <v>111285653.4531</v>
      </c>
    </row>
    <row r="23" spans="1:38" x14ac:dyDescent="0.2">
      <c r="A23" s="30" t="s">
        <v>39</v>
      </c>
      <c r="B23" s="31" t="s">
        <v>40</v>
      </c>
      <c r="C23" s="69">
        <v>1064</v>
      </c>
      <c r="D23" s="69">
        <v>1527</v>
      </c>
      <c r="E23" s="69">
        <v>1683</v>
      </c>
      <c r="F23" s="69">
        <v>1745</v>
      </c>
      <c r="G23" s="69">
        <v>1603</v>
      </c>
      <c r="H23" s="69">
        <v>1578</v>
      </c>
      <c r="I23" s="69">
        <v>2145</v>
      </c>
      <c r="J23" s="69">
        <v>3269</v>
      </c>
      <c r="K23" s="69">
        <v>3658</v>
      </c>
      <c r="L23" s="162">
        <v>3490</v>
      </c>
      <c r="M23" s="206">
        <v>3693</v>
      </c>
      <c r="N23" s="72">
        <v>3951</v>
      </c>
      <c r="O23" s="74">
        <v>1021</v>
      </c>
      <c r="P23" s="69">
        <v>1455</v>
      </c>
      <c r="Q23" s="69">
        <v>1612</v>
      </c>
      <c r="R23" s="69">
        <v>1545</v>
      </c>
      <c r="S23" s="69">
        <v>1551</v>
      </c>
      <c r="T23" s="69">
        <v>1415</v>
      </c>
      <c r="U23" s="69">
        <v>1940</v>
      </c>
      <c r="V23" s="69">
        <v>3039</v>
      </c>
      <c r="W23" s="69">
        <v>3418</v>
      </c>
      <c r="X23" s="162">
        <v>3291</v>
      </c>
      <c r="Y23" s="206">
        <v>3444</v>
      </c>
      <c r="Z23" s="72">
        <v>3698</v>
      </c>
      <c r="AA23" s="74">
        <v>4480880.5599999996</v>
      </c>
      <c r="AB23" s="69">
        <v>6948678.0200000014</v>
      </c>
      <c r="AC23" s="69">
        <v>8662247.9800000004</v>
      </c>
      <c r="AD23" s="69">
        <v>8881291.040000001</v>
      </c>
      <c r="AE23" s="69">
        <v>8256783.1500000004</v>
      </c>
      <c r="AF23" s="69">
        <v>8933991.0600000005</v>
      </c>
      <c r="AG23" s="69">
        <v>12606459.76</v>
      </c>
      <c r="AH23" s="69">
        <v>18691754.010000002</v>
      </c>
      <c r="AI23" s="69">
        <v>21838221.23</v>
      </c>
      <c r="AJ23" s="206">
        <v>23141096.369999997</v>
      </c>
      <c r="AK23" s="206">
        <v>24444475.240000002</v>
      </c>
      <c r="AL23" s="72">
        <v>28006415.649999999</v>
      </c>
    </row>
    <row r="24" spans="1:38" x14ac:dyDescent="0.2">
      <c r="A24" s="30" t="s">
        <v>41</v>
      </c>
      <c r="B24" s="31" t="s">
        <v>42</v>
      </c>
      <c r="C24" s="69">
        <v>1</v>
      </c>
      <c r="D24" s="69">
        <v>3</v>
      </c>
      <c r="E24" s="69">
        <v>2</v>
      </c>
      <c r="F24" s="69">
        <v>4</v>
      </c>
      <c r="G24" s="69">
        <v>3</v>
      </c>
      <c r="H24" s="69">
        <v>3</v>
      </c>
      <c r="I24" s="69">
        <v>5</v>
      </c>
      <c r="J24" s="69">
        <v>0</v>
      </c>
      <c r="K24" s="69">
        <v>4</v>
      </c>
      <c r="L24" s="162">
        <v>10</v>
      </c>
      <c r="M24" s="206">
        <v>3</v>
      </c>
      <c r="N24" s="72">
        <v>5</v>
      </c>
      <c r="O24" s="74">
        <v>1</v>
      </c>
      <c r="P24" s="69">
        <v>2</v>
      </c>
      <c r="Q24" s="69">
        <v>2</v>
      </c>
      <c r="R24" s="69">
        <v>3</v>
      </c>
      <c r="S24" s="69">
        <v>3</v>
      </c>
      <c r="T24" s="69">
        <v>2</v>
      </c>
      <c r="U24" s="69">
        <v>2</v>
      </c>
      <c r="V24" s="69">
        <v>0</v>
      </c>
      <c r="W24" s="69">
        <v>2</v>
      </c>
      <c r="X24" s="162">
        <v>2</v>
      </c>
      <c r="Y24" s="206">
        <v>2</v>
      </c>
      <c r="Z24" s="72">
        <v>6</v>
      </c>
      <c r="AA24" s="74">
        <v>4694.04</v>
      </c>
      <c r="AB24" s="69">
        <v>11693.939999999999</v>
      </c>
      <c r="AC24" s="69">
        <v>13093.919999999998</v>
      </c>
      <c r="AD24" s="69">
        <v>17064.46</v>
      </c>
      <c r="AE24" s="69">
        <v>18030.09</v>
      </c>
      <c r="AF24" s="69">
        <v>14853.429999999998</v>
      </c>
      <c r="AG24" s="69">
        <v>21146.370000000003</v>
      </c>
      <c r="AH24" s="69">
        <v>24516.85</v>
      </c>
      <c r="AI24" s="69">
        <v>30930.07</v>
      </c>
      <c r="AJ24" s="206">
        <v>31587.759999999998</v>
      </c>
      <c r="AK24" s="206">
        <v>33864.639999999999</v>
      </c>
      <c r="AL24" s="72">
        <v>38105.06</v>
      </c>
    </row>
    <row r="25" spans="1:38" x14ac:dyDescent="0.2">
      <c r="A25" s="30" t="s">
        <v>43</v>
      </c>
      <c r="B25" s="31" t="s">
        <v>44</v>
      </c>
      <c r="C25" s="69">
        <v>541</v>
      </c>
      <c r="D25" s="69">
        <v>767</v>
      </c>
      <c r="E25" s="69">
        <v>828</v>
      </c>
      <c r="F25" s="69">
        <v>920</v>
      </c>
      <c r="G25" s="69">
        <v>1074</v>
      </c>
      <c r="H25" s="69">
        <v>1182</v>
      </c>
      <c r="I25" s="69">
        <v>1187</v>
      </c>
      <c r="J25" s="69">
        <v>1300</v>
      </c>
      <c r="K25" s="69">
        <v>1309</v>
      </c>
      <c r="L25" s="162">
        <v>1409</v>
      </c>
      <c r="M25" s="206">
        <v>1485</v>
      </c>
      <c r="N25" s="72">
        <v>1550</v>
      </c>
      <c r="O25" s="74">
        <v>434</v>
      </c>
      <c r="P25" s="69">
        <v>648</v>
      </c>
      <c r="Q25" s="69">
        <v>712</v>
      </c>
      <c r="R25" s="69">
        <v>702</v>
      </c>
      <c r="S25" s="69">
        <v>805</v>
      </c>
      <c r="T25" s="69">
        <v>878</v>
      </c>
      <c r="U25" s="69">
        <v>876</v>
      </c>
      <c r="V25" s="69">
        <v>924</v>
      </c>
      <c r="W25" s="69">
        <v>1033</v>
      </c>
      <c r="X25" s="162">
        <v>1071</v>
      </c>
      <c r="Y25" s="206">
        <v>1140</v>
      </c>
      <c r="Z25" s="72">
        <v>1111</v>
      </c>
      <c r="AA25" s="74">
        <v>804459.57000000007</v>
      </c>
      <c r="AB25" s="69">
        <v>1198096.4600000002</v>
      </c>
      <c r="AC25" s="69">
        <v>1403693.98</v>
      </c>
      <c r="AD25" s="69">
        <v>1154348.8799999999</v>
      </c>
      <c r="AE25" s="69">
        <v>1370061.77</v>
      </c>
      <c r="AF25" s="69">
        <v>1657030.95</v>
      </c>
      <c r="AG25" s="69">
        <v>1596571.66</v>
      </c>
      <c r="AH25" s="69">
        <v>1793880.79</v>
      </c>
      <c r="AI25" s="69">
        <v>1813725.21</v>
      </c>
      <c r="AJ25" s="206">
        <v>1936183.4</v>
      </c>
      <c r="AK25" s="206">
        <v>2090986.87</v>
      </c>
      <c r="AL25" s="72">
        <v>2165624.2999999998</v>
      </c>
    </row>
    <row r="26" spans="1:38" x14ac:dyDescent="0.2">
      <c r="A26" s="30" t="s">
        <v>45</v>
      </c>
      <c r="B26" s="31" t="s">
        <v>46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  <c r="I26" s="69">
        <v>2</v>
      </c>
      <c r="J26" s="69">
        <v>0</v>
      </c>
      <c r="K26" s="69">
        <v>0</v>
      </c>
      <c r="L26" s="162">
        <v>6</v>
      </c>
      <c r="M26" s="206">
        <v>13</v>
      </c>
      <c r="N26" s="72">
        <v>73</v>
      </c>
      <c r="O26" s="74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1</v>
      </c>
      <c r="V26" s="69">
        <v>0</v>
      </c>
      <c r="W26" s="69">
        <v>0</v>
      </c>
      <c r="X26" s="162">
        <v>0</v>
      </c>
      <c r="Y26" s="206">
        <v>12</v>
      </c>
      <c r="Z26" s="72">
        <v>73</v>
      </c>
      <c r="AA26" s="74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66.41</v>
      </c>
      <c r="AH26" s="69">
        <v>0</v>
      </c>
      <c r="AI26" s="69">
        <v>0</v>
      </c>
      <c r="AJ26" s="206">
        <v>0</v>
      </c>
      <c r="AK26" s="206">
        <v>21659</v>
      </c>
      <c r="AL26" s="72">
        <v>111226.99</v>
      </c>
    </row>
    <row r="27" spans="1:38" ht="14.25" customHeight="1" x14ac:dyDescent="0.2">
      <c r="A27" s="36"/>
      <c r="B27" s="37" t="s">
        <v>138</v>
      </c>
      <c r="C27" s="38">
        <v>1606</v>
      </c>
      <c r="D27" s="38">
        <v>2297</v>
      </c>
      <c r="E27" s="38">
        <v>2513</v>
      </c>
      <c r="F27" s="38">
        <v>2669</v>
      </c>
      <c r="G27" s="38">
        <v>2680</v>
      </c>
      <c r="H27" s="38">
        <v>2763</v>
      </c>
      <c r="I27" s="38">
        <v>3339</v>
      </c>
      <c r="J27" s="38">
        <v>4569</v>
      </c>
      <c r="K27" s="38">
        <v>4961</v>
      </c>
      <c r="L27" s="163">
        <v>4915</v>
      </c>
      <c r="M27" s="207">
        <v>5194</v>
      </c>
      <c r="N27" s="51">
        <v>5579</v>
      </c>
      <c r="O27" s="52">
        <v>1456</v>
      </c>
      <c r="P27" s="38">
        <v>2105</v>
      </c>
      <c r="Q27" s="38">
        <v>2326</v>
      </c>
      <c r="R27" s="38">
        <v>2250</v>
      </c>
      <c r="S27" s="38">
        <v>2359</v>
      </c>
      <c r="T27" s="38">
        <v>2295</v>
      </c>
      <c r="U27" s="38">
        <v>2819</v>
      </c>
      <c r="V27" s="38">
        <v>3963</v>
      </c>
      <c r="W27" s="38">
        <v>4446</v>
      </c>
      <c r="X27" s="163">
        <v>4364</v>
      </c>
      <c r="Y27" s="207">
        <v>4598</v>
      </c>
      <c r="Z27" s="51">
        <v>4888</v>
      </c>
      <c r="AA27" s="52">
        <v>5290034.17</v>
      </c>
      <c r="AB27" s="38">
        <v>8158468.4200000018</v>
      </c>
      <c r="AC27" s="38">
        <v>10079035.880000001</v>
      </c>
      <c r="AD27" s="38">
        <v>10052704.380000003</v>
      </c>
      <c r="AE27" s="38">
        <v>9644875.0099999998</v>
      </c>
      <c r="AF27" s="38">
        <v>10605875.439999999</v>
      </c>
      <c r="AG27" s="38">
        <v>14224244.199999999</v>
      </c>
      <c r="AH27" s="38">
        <v>20510151.650000002</v>
      </c>
      <c r="AI27" s="38">
        <v>23619437.509999998</v>
      </c>
      <c r="AJ27" s="207">
        <v>25108867.529999997</v>
      </c>
      <c r="AK27" s="207">
        <v>26590985.800000001</v>
      </c>
      <c r="AL27" s="51">
        <v>30321372</v>
      </c>
    </row>
    <row r="28" spans="1:38" s="53" customFormat="1" ht="18" customHeight="1" x14ac:dyDescent="0.2">
      <c r="A28" s="47"/>
      <c r="B28" s="46" t="s">
        <v>136</v>
      </c>
      <c r="C28" s="48">
        <v>24616</v>
      </c>
      <c r="D28" s="48">
        <v>26406</v>
      </c>
      <c r="E28" s="48">
        <v>27821</v>
      </c>
      <c r="F28" s="48">
        <v>29974</v>
      </c>
      <c r="G28" s="48">
        <v>33636</v>
      </c>
      <c r="H28" s="48">
        <v>35858</v>
      </c>
      <c r="I28" s="48">
        <v>33393</v>
      </c>
      <c r="J28" s="48">
        <v>39034</v>
      </c>
      <c r="K28" s="48">
        <v>42120</v>
      </c>
      <c r="L28" s="164">
        <v>45831</v>
      </c>
      <c r="M28" s="208">
        <v>50715</v>
      </c>
      <c r="N28" s="73">
        <v>51690</v>
      </c>
      <c r="O28" s="75">
        <v>21820</v>
      </c>
      <c r="P28" s="48">
        <v>23332</v>
      </c>
      <c r="Q28" s="48">
        <v>24576</v>
      </c>
      <c r="R28" s="48">
        <v>26363</v>
      </c>
      <c r="S28" s="48">
        <v>29641</v>
      </c>
      <c r="T28" s="48">
        <v>31564</v>
      </c>
      <c r="U28" s="48">
        <v>29789</v>
      </c>
      <c r="V28" s="48">
        <v>34210</v>
      </c>
      <c r="W28" s="48">
        <v>37213</v>
      </c>
      <c r="X28" s="164">
        <v>40173</v>
      </c>
      <c r="Y28" s="208">
        <v>44681</v>
      </c>
      <c r="Z28" s="73">
        <v>45964</v>
      </c>
      <c r="AA28" s="75">
        <v>65008342.760000013</v>
      </c>
      <c r="AB28" s="48">
        <v>52788767.272500016</v>
      </c>
      <c r="AC28" s="48">
        <v>60583826.221900001</v>
      </c>
      <c r="AD28" s="48">
        <v>62574080.010999992</v>
      </c>
      <c r="AE28" s="48">
        <v>72541074.765300006</v>
      </c>
      <c r="AF28" s="48">
        <v>74417670.131200001</v>
      </c>
      <c r="AG28" s="48">
        <v>79331962.705709994</v>
      </c>
      <c r="AH28" s="48">
        <v>93077371.416999996</v>
      </c>
      <c r="AI28" s="48">
        <v>108545346.07000001</v>
      </c>
      <c r="AJ28" s="208">
        <v>122422551.3</v>
      </c>
      <c r="AK28" s="208">
        <v>128666414.99970001</v>
      </c>
      <c r="AL28" s="73">
        <v>141607025.4531</v>
      </c>
    </row>
    <row r="37" spans="23:23" ht="12" customHeight="1" x14ac:dyDescent="0.2"/>
    <row r="42" spans="23:23" x14ac:dyDescent="0.2">
      <c r="W42" s="165"/>
    </row>
    <row r="43" spans="23:23" x14ac:dyDescent="0.2">
      <c r="W43" s="165"/>
    </row>
  </sheetData>
  <sheetProtection autoFilter="0" pivotTables="0"/>
  <mergeCells count="4">
    <mergeCell ref="A2:B3"/>
    <mergeCell ref="C2:N2"/>
    <mergeCell ref="O2:Z2"/>
    <mergeCell ref="AA2:AL2"/>
  </mergeCells>
  <pageMargins left="0.7" right="0.7" top="0.75" bottom="0.75" header="0.3" footer="0.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8"/>
  <sheetViews>
    <sheetView zoomScaleNormal="100" workbookViewId="0">
      <selection activeCell="V33" sqref="V33"/>
    </sheetView>
  </sheetViews>
  <sheetFormatPr defaultColWidth="33.5703125" defaultRowHeight="15" x14ac:dyDescent="0.25"/>
  <cols>
    <col min="1" max="1" width="5" style="67" bestFit="1" customWidth="1"/>
    <col min="2" max="2" width="36" style="67" customWidth="1"/>
    <col min="3" max="11" width="5.7109375" style="67" bestFit="1" customWidth="1"/>
    <col min="12" max="14" width="5.7109375" style="67" customWidth="1"/>
    <col min="15" max="22" width="8.7109375" style="67" bestFit="1" customWidth="1"/>
    <col min="23" max="23" width="9.5703125" style="67" bestFit="1" customWidth="1"/>
    <col min="24" max="75" width="9.5703125" style="67" customWidth="1"/>
    <col min="76" max="16384" width="33.5703125" style="67"/>
  </cols>
  <sheetData>
    <row r="1" spans="1:28" s="153" customFormat="1" ht="17.25" customHeight="1" x14ac:dyDescent="0.25">
      <c r="A1" s="153" t="s">
        <v>152</v>
      </c>
    </row>
    <row r="2" spans="1:28" ht="15.75" customHeight="1" x14ac:dyDescent="0.25">
      <c r="A2" s="229" t="s">
        <v>2</v>
      </c>
      <c r="B2" s="229"/>
      <c r="C2" s="248" t="s">
        <v>164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50"/>
      <c r="O2" s="246" t="s">
        <v>163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</row>
    <row r="3" spans="1:28" s="96" customFormat="1" x14ac:dyDescent="0.25">
      <c r="A3" s="229"/>
      <c r="B3" s="229"/>
      <c r="C3" s="39">
        <v>2014</v>
      </c>
      <c r="D3" s="39">
        <v>2015</v>
      </c>
      <c r="E3" s="39">
        <v>2016</v>
      </c>
      <c r="F3" s="39">
        <v>2017</v>
      </c>
      <c r="G3" s="39">
        <v>2018</v>
      </c>
      <c r="H3" s="39">
        <v>2019</v>
      </c>
      <c r="I3" s="39">
        <v>2020</v>
      </c>
      <c r="J3" s="39">
        <v>2021</v>
      </c>
      <c r="K3" s="39">
        <v>2022</v>
      </c>
      <c r="L3" s="197">
        <v>2023</v>
      </c>
      <c r="M3" s="215">
        <v>2024</v>
      </c>
      <c r="N3" s="94">
        <v>2025</v>
      </c>
      <c r="O3" s="95">
        <v>2014</v>
      </c>
      <c r="P3" s="39">
        <v>2015</v>
      </c>
      <c r="Q3" s="39">
        <v>2016</v>
      </c>
      <c r="R3" s="39">
        <v>2017</v>
      </c>
      <c r="S3" s="39">
        <v>2018</v>
      </c>
      <c r="T3" s="39">
        <v>2019</v>
      </c>
      <c r="U3" s="39">
        <v>2020</v>
      </c>
      <c r="V3" s="39">
        <v>2021</v>
      </c>
      <c r="W3" s="39">
        <v>2022</v>
      </c>
      <c r="X3" s="197">
        <v>2023</v>
      </c>
      <c r="Y3" s="215">
        <v>2024</v>
      </c>
      <c r="Z3" s="94">
        <v>2025</v>
      </c>
    </row>
    <row r="4" spans="1:28" x14ac:dyDescent="0.25">
      <c r="A4" s="30" t="s">
        <v>3</v>
      </c>
      <c r="B4" s="31" t="s">
        <v>4</v>
      </c>
      <c r="C4" s="69">
        <v>5999</v>
      </c>
      <c r="D4" s="69">
        <v>6220</v>
      </c>
      <c r="E4" s="69">
        <v>6008</v>
      </c>
      <c r="F4" s="69">
        <v>6108</v>
      </c>
      <c r="G4" s="69">
        <v>7207</v>
      </c>
      <c r="H4" s="69">
        <v>7306</v>
      </c>
      <c r="I4" s="69">
        <v>6246</v>
      </c>
      <c r="J4" s="69">
        <v>7250</v>
      </c>
      <c r="K4" s="69">
        <v>7331</v>
      </c>
      <c r="L4" s="206">
        <v>7084</v>
      </c>
      <c r="M4" s="206">
        <v>7339</v>
      </c>
      <c r="N4" s="72">
        <v>6842</v>
      </c>
      <c r="O4" s="70">
        <v>4916014.9100000011</v>
      </c>
      <c r="P4" s="69">
        <v>5010149.0300000012</v>
      </c>
      <c r="Q4" s="69">
        <v>5118270.3299000002</v>
      </c>
      <c r="R4" s="69">
        <v>5475280.7588999998</v>
      </c>
      <c r="S4" s="69">
        <v>6736568.8281000014</v>
      </c>
      <c r="T4" s="69">
        <v>7416497.1373000005</v>
      </c>
      <c r="U4" s="69">
        <v>7502948.8371000001</v>
      </c>
      <c r="V4" s="69">
        <v>8852936.2398999985</v>
      </c>
      <c r="W4" s="69">
        <v>7918207.7599999998</v>
      </c>
      <c r="X4" s="206">
        <v>7857782.9800000014</v>
      </c>
      <c r="Y4" s="206">
        <v>7691231.0199999986</v>
      </c>
      <c r="Z4" s="72">
        <v>7643734.29</v>
      </c>
      <c r="AB4" s="174"/>
    </row>
    <row r="5" spans="1:28" x14ac:dyDescent="0.25">
      <c r="A5" s="30" t="s">
        <v>5</v>
      </c>
      <c r="B5" s="31" t="s">
        <v>6</v>
      </c>
      <c r="C5" s="69">
        <v>654</v>
      </c>
      <c r="D5" s="69">
        <v>843</v>
      </c>
      <c r="E5" s="69">
        <v>1022</v>
      </c>
      <c r="F5" s="69">
        <v>1314</v>
      </c>
      <c r="G5" s="69">
        <v>1636</v>
      </c>
      <c r="H5" s="69">
        <v>1822</v>
      </c>
      <c r="I5" s="69">
        <v>1263</v>
      </c>
      <c r="J5" s="69">
        <v>2024</v>
      </c>
      <c r="K5" s="69">
        <v>2619</v>
      </c>
      <c r="L5" s="206">
        <v>4376</v>
      </c>
      <c r="M5" s="206">
        <v>5623</v>
      </c>
      <c r="N5" s="72">
        <v>6454</v>
      </c>
      <c r="O5" s="70">
        <v>412973.93000000011</v>
      </c>
      <c r="P5" s="69">
        <v>512807.40769999992</v>
      </c>
      <c r="Q5" s="69">
        <v>508996.60229999991</v>
      </c>
      <c r="R5" s="69">
        <v>586270.45419999992</v>
      </c>
      <c r="S5" s="69">
        <v>766760.86120000004</v>
      </c>
      <c r="T5" s="69">
        <v>638169.91520000005</v>
      </c>
      <c r="U5" s="69">
        <v>541390.41429999995</v>
      </c>
      <c r="V5" s="69">
        <v>626055.0662</v>
      </c>
      <c r="W5" s="69">
        <v>960462.04410000006</v>
      </c>
      <c r="X5" s="206">
        <v>1146392.6600000001</v>
      </c>
      <c r="Y5" s="206">
        <v>1436305.7799999998</v>
      </c>
      <c r="Z5" s="72">
        <v>1983245.2689999999</v>
      </c>
      <c r="AB5" s="174"/>
    </row>
    <row r="6" spans="1:28" ht="24.75" customHeight="1" x14ac:dyDescent="0.25">
      <c r="A6" s="30" t="s">
        <v>7</v>
      </c>
      <c r="B6" s="31" t="s">
        <v>8</v>
      </c>
      <c r="C6" s="69">
        <v>3977</v>
      </c>
      <c r="D6" s="69">
        <v>3980</v>
      </c>
      <c r="E6" s="69">
        <v>4245</v>
      </c>
      <c r="F6" s="69">
        <v>4772</v>
      </c>
      <c r="G6" s="69">
        <v>5462</v>
      </c>
      <c r="H6" s="69">
        <v>6073</v>
      </c>
      <c r="I6" s="69">
        <v>5868</v>
      </c>
      <c r="J6" s="69">
        <v>6085</v>
      </c>
      <c r="K6" s="69">
        <v>6473</v>
      </c>
      <c r="L6" s="206">
        <v>6846</v>
      </c>
      <c r="M6" s="206">
        <v>7963</v>
      </c>
      <c r="N6" s="72">
        <v>7295</v>
      </c>
      <c r="O6" s="70">
        <v>9242075.1799999997</v>
      </c>
      <c r="P6" s="69">
        <v>8725372.3412999995</v>
      </c>
      <c r="Q6" s="69">
        <v>8373793.8178999992</v>
      </c>
      <c r="R6" s="69">
        <v>10676380.431099998</v>
      </c>
      <c r="S6" s="69">
        <v>11445271.777899999</v>
      </c>
      <c r="T6" s="69">
        <v>12564639.3761</v>
      </c>
      <c r="U6" s="69">
        <v>13007125.269499999</v>
      </c>
      <c r="V6" s="69">
        <v>13972856.512399996</v>
      </c>
      <c r="W6" s="69">
        <v>14625255.3606</v>
      </c>
      <c r="X6" s="206">
        <v>15901311.460000003</v>
      </c>
      <c r="Y6" s="206">
        <v>20656131.77</v>
      </c>
      <c r="Z6" s="72">
        <v>20066666.945699997</v>
      </c>
      <c r="AB6" s="174"/>
    </row>
    <row r="7" spans="1:28" x14ac:dyDescent="0.25">
      <c r="A7" s="30" t="s">
        <v>9</v>
      </c>
      <c r="B7" s="31" t="s">
        <v>10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1</v>
      </c>
      <c r="K7" s="69">
        <v>0</v>
      </c>
      <c r="L7" s="206">
        <v>1</v>
      </c>
      <c r="M7" s="206">
        <v>2</v>
      </c>
      <c r="N7" s="72">
        <v>0</v>
      </c>
      <c r="O7" s="70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9128.33</v>
      </c>
      <c r="W7" s="69">
        <v>0</v>
      </c>
      <c r="X7" s="206">
        <v>600</v>
      </c>
      <c r="Y7" s="206">
        <v>434.58</v>
      </c>
      <c r="Z7" s="72">
        <v>0</v>
      </c>
      <c r="AB7" s="174"/>
    </row>
    <row r="8" spans="1:28" x14ac:dyDescent="0.25">
      <c r="A8" s="30" t="s">
        <v>11</v>
      </c>
      <c r="B8" s="31" t="s">
        <v>12</v>
      </c>
      <c r="C8" s="69">
        <v>0</v>
      </c>
      <c r="D8" s="69">
        <v>0</v>
      </c>
      <c r="E8" s="69">
        <v>1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206">
        <v>0</v>
      </c>
      <c r="M8" s="206">
        <v>0</v>
      </c>
      <c r="N8" s="72">
        <v>0</v>
      </c>
      <c r="O8" s="70">
        <v>0</v>
      </c>
      <c r="P8" s="69">
        <v>0</v>
      </c>
      <c r="Q8" s="69">
        <v>10467.77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206">
        <v>0</v>
      </c>
      <c r="Y8" s="206">
        <v>0</v>
      </c>
      <c r="Z8" s="72">
        <v>0</v>
      </c>
      <c r="AB8" s="174"/>
    </row>
    <row r="9" spans="1:28" x14ac:dyDescent="0.25">
      <c r="A9" s="30" t="s">
        <v>13</v>
      </c>
      <c r="B9" s="31" t="s">
        <v>14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2</v>
      </c>
      <c r="J9" s="69">
        <v>0</v>
      </c>
      <c r="K9" s="69">
        <v>1</v>
      </c>
      <c r="L9" s="206">
        <v>2</v>
      </c>
      <c r="M9" s="206">
        <v>0</v>
      </c>
      <c r="N9" s="72">
        <v>0</v>
      </c>
      <c r="O9" s="70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2431.8199999999997</v>
      </c>
      <c r="V9" s="69">
        <v>0</v>
      </c>
      <c r="W9" s="69">
        <v>152544.37</v>
      </c>
      <c r="X9" s="206">
        <v>245570.06</v>
      </c>
      <c r="Y9" s="206">
        <v>0</v>
      </c>
      <c r="Z9" s="72">
        <v>0</v>
      </c>
      <c r="AB9" s="174"/>
    </row>
    <row r="10" spans="1:28" x14ac:dyDescent="0.25">
      <c r="A10" s="30" t="s">
        <v>15</v>
      </c>
      <c r="B10" s="31" t="s">
        <v>16</v>
      </c>
      <c r="C10" s="69">
        <v>41</v>
      </c>
      <c r="D10" s="69">
        <v>71</v>
      </c>
      <c r="E10" s="69">
        <v>45</v>
      </c>
      <c r="F10" s="69">
        <v>25</v>
      </c>
      <c r="G10" s="69">
        <v>25</v>
      </c>
      <c r="H10" s="69">
        <v>18</v>
      </c>
      <c r="I10" s="69">
        <v>11</v>
      </c>
      <c r="J10" s="69">
        <v>12</v>
      </c>
      <c r="K10" s="69">
        <v>28</v>
      </c>
      <c r="L10" s="206">
        <v>14</v>
      </c>
      <c r="M10" s="206">
        <v>12</v>
      </c>
      <c r="N10" s="72">
        <v>13</v>
      </c>
      <c r="O10" s="70">
        <v>28950.129999999997</v>
      </c>
      <c r="P10" s="69">
        <v>92587.83</v>
      </c>
      <c r="Q10" s="69">
        <v>18474.21</v>
      </c>
      <c r="R10" s="69">
        <v>102550.25</v>
      </c>
      <c r="S10" s="69">
        <v>17010.2</v>
      </c>
      <c r="T10" s="69">
        <v>98864.41</v>
      </c>
      <c r="U10" s="69">
        <v>29502.900000000005</v>
      </c>
      <c r="V10" s="69">
        <v>63221.719999999994</v>
      </c>
      <c r="W10" s="69">
        <v>87581.77</v>
      </c>
      <c r="X10" s="206">
        <v>217714.26</v>
      </c>
      <c r="Y10" s="206">
        <v>15346.210000000001</v>
      </c>
      <c r="Z10" s="72">
        <v>385989.41</v>
      </c>
      <c r="AB10" s="174"/>
    </row>
    <row r="11" spans="1:28" x14ac:dyDescent="0.25">
      <c r="A11" s="30" t="s">
        <v>17</v>
      </c>
      <c r="B11" s="31" t="s">
        <v>18</v>
      </c>
      <c r="C11" s="69">
        <v>450</v>
      </c>
      <c r="D11" s="69">
        <v>327</v>
      </c>
      <c r="E11" s="69">
        <v>321</v>
      </c>
      <c r="F11" s="69">
        <v>426</v>
      </c>
      <c r="G11" s="69">
        <v>524</v>
      </c>
      <c r="H11" s="69">
        <v>501</v>
      </c>
      <c r="I11" s="69">
        <v>358</v>
      </c>
      <c r="J11" s="69">
        <v>430</v>
      </c>
      <c r="K11" s="69">
        <v>494</v>
      </c>
      <c r="L11" s="206">
        <v>699</v>
      </c>
      <c r="M11" s="206">
        <v>569</v>
      </c>
      <c r="N11" s="72">
        <v>461</v>
      </c>
      <c r="O11" s="70">
        <v>4262635.5100000007</v>
      </c>
      <c r="P11" s="69">
        <v>1445503.8000000003</v>
      </c>
      <c r="Q11" s="69">
        <v>2728478.9800000004</v>
      </c>
      <c r="R11" s="69">
        <v>1850306.0799999996</v>
      </c>
      <c r="S11" s="69">
        <v>1389901.1394000002</v>
      </c>
      <c r="T11" s="69">
        <v>1897697.588</v>
      </c>
      <c r="U11" s="69">
        <v>4293209.5202000001</v>
      </c>
      <c r="V11" s="69">
        <v>4122565.0805999995</v>
      </c>
      <c r="W11" s="69">
        <v>5344622.0698999995</v>
      </c>
      <c r="X11" s="206">
        <v>8764239.7000000011</v>
      </c>
      <c r="Y11" s="206">
        <v>5488376.2999999989</v>
      </c>
      <c r="Z11" s="72">
        <v>6938773.5200000005</v>
      </c>
      <c r="AB11" s="174"/>
    </row>
    <row r="12" spans="1:28" x14ac:dyDescent="0.25">
      <c r="A12" s="30" t="s">
        <v>19</v>
      </c>
      <c r="B12" s="31" t="s">
        <v>20</v>
      </c>
      <c r="C12" s="69">
        <v>1277</v>
      </c>
      <c r="D12" s="69">
        <v>806</v>
      </c>
      <c r="E12" s="69">
        <v>725</v>
      </c>
      <c r="F12" s="69">
        <v>744</v>
      </c>
      <c r="G12" s="69">
        <v>834</v>
      </c>
      <c r="H12" s="69">
        <v>1082</v>
      </c>
      <c r="I12" s="69">
        <v>754</v>
      </c>
      <c r="J12" s="69">
        <v>793</v>
      </c>
      <c r="K12" s="69">
        <v>774</v>
      </c>
      <c r="L12" s="206">
        <v>1190</v>
      </c>
      <c r="M12" s="206">
        <v>1165</v>
      </c>
      <c r="N12" s="72">
        <v>1107</v>
      </c>
      <c r="O12" s="70">
        <v>14662728.100000001</v>
      </c>
      <c r="P12" s="69">
        <v>2235673.7599999965</v>
      </c>
      <c r="Q12" s="69">
        <v>2157804.2699000007</v>
      </c>
      <c r="R12" s="69">
        <v>1386616.8309000006</v>
      </c>
      <c r="S12" s="69">
        <v>2642284.2402000003</v>
      </c>
      <c r="T12" s="69">
        <v>2617123.9295000006</v>
      </c>
      <c r="U12" s="69">
        <v>1720488.7</v>
      </c>
      <c r="V12" s="69">
        <v>2610808.4100999995</v>
      </c>
      <c r="W12" s="69">
        <v>4239785.1195999989</v>
      </c>
      <c r="X12" s="206">
        <v>4808894.25</v>
      </c>
      <c r="Y12" s="206">
        <v>6181455.2100000009</v>
      </c>
      <c r="Z12" s="72">
        <v>3352196.56</v>
      </c>
      <c r="AB12" s="174"/>
    </row>
    <row r="13" spans="1:28" x14ac:dyDescent="0.25">
      <c r="A13" s="30" t="s">
        <v>21</v>
      </c>
      <c r="B13" s="31" t="s">
        <v>22</v>
      </c>
      <c r="C13" s="69">
        <v>7935</v>
      </c>
      <c r="D13" s="69">
        <v>8608</v>
      </c>
      <c r="E13" s="69">
        <v>9849</v>
      </c>
      <c r="F13" s="69">
        <v>10375</v>
      </c>
      <c r="G13" s="69">
        <v>11604</v>
      </c>
      <c r="H13" s="69">
        <v>12025</v>
      </c>
      <c r="I13" s="69">
        <v>11899</v>
      </c>
      <c r="J13" s="69">
        <v>13010</v>
      </c>
      <c r="K13" s="69">
        <v>14235</v>
      </c>
      <c r="L13" s="206">
        <v>14542</v>
      </c>
      <c r="M13" s="206">
        <v>16274</v>
      </c>
      <c r="N13" s="72">
        <v>16804</v>
      </c>
      <c r="O13" s="70">
        <v>25984082.410000004</v>
      </c>
      <c r="P13" s="69">
        <v>25973780.403500002</v>
      </c>
      <c r="Q13" s="69">
        <v>31564553.357899997</v>
      </c>
      <c r="R13" s="69">
        <v>31960599.875899997</v>
      </c>
      <c r="S13" s="69">
        <v>40304508.008499995</v>
      </c>
      <c r="T13" s="69">
        <v>37907305.074800007</v>
      </c>
      <c r="U13" s="69">
        <v>37016247.969500005</v>
      </c>
      <c r="V13" s="69">
        <v>40876333.782800004</v>
      </c>
      <c r="W13" s="69">
        <v>50518510.5141</v>
      </c>
      <c r="X13" s="206">
        <v>56593450.07</v>
      </c>
      <c r="Y13" s="206">
        <v>58944905.170000002</v>
      </c>
      <c r="Z13" s="72">
        <v>67173905.698400006</v>
      </c>
      <c r="AB13" s="174"/>
    </row>
    <row r="14" spans="1:28" ht="22.5" x14ac:dyDescent="0.25">
      <c r="A14" s="30" t="s">
        <v>23</v>
      </c>
      <c r="B14" s="31" t="s">
        <v>24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206">
        <v>1</v>
      </c>
      <c r="M14" s="206">
        <v>1</v>
      </c>
      <c r="N14" s="72">
        <v>1</v>
      </c>
      <c r="O14" s="70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206">
        <v>33134.720000000001</v>
      </c>
      <c r="Y14" s="206">
        <v>815.7</v>
      </c>
      <c r="Z14" s="72">
        <v>2414</v>
      </c>
      <c r="AB14" s="174"/>
    </row>
    <row r="15" spans="1:28" x14ac:dyDescent="0.25">
      <c r="A15" s="30" t="s">
        <v>25</v>
      </c>
      <c r="B15" s="31" t="s">
        <v>26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206">
        <v>0</v>
      </c>
      <c r="M15" s="206">
        <v>0</v>
      </c>
      <c r="N15" s="72">
        <v>0</v>
      </c>
      <c r="O15" s="70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206">
        <v>0</v>
      </c>
      <c r="Y15" s="206">
        <v>0</v>
      </c>
      <c r="Z15" s="72">
        <v>0</v>
      </c>
      <c r="AB15" s="174"/>
    </row>
    <row r="16" spans="1:28" x14ac:dyDescent="0.25">
      <c r="A16" s="30" t="s">
        <v>27</v>
      </c>
      <c r="B16" s="31" t="s">
        <v>28</v>
      </c>
      <c r="C16" s="69">
        <v>35</v>
      </c>
      <c r="D16" s="69">
        <v>71</v>
      </c>
      <c r="E16" s="69">
        <v>80</v>
      </c>
      <c r="F16" s="69">
        <v>59</v>
      </c>
      <c r="G16" s="69">
        <v>91</v>
      </c>
      <c r="H16" s="69">
        <v>155</v>
      </c>
      <c r="I16" s="69">
        <v>303</v>
      </c>
      <c r="J16" s="69">
        <v>360</v>
      </c>
      <c r="K16" s="69">
        <v>493</v>
      </c>
      <c r="L16" s="206">
        <v>690</v>
      </c>
      <c r="M16" s="206">
        <v>644</v>
      </c>
      <c r="N16" s="72">
        <v>445</v>
      </c>
      <c r="O16" s="70">
        <v>94568.419999999984</v>
      </c>
      <c r="P16" s="69">
        <v>117279.23999999999</v>
      </c>
      <c r="Q16" s="69">
        <v>109952.40000000001</v>
      </c>
      <c r="R16" s="69">
        <v>79543.070000000022</v>
      </c>
      <c r="S16" s="69">
        <v>143485.5</v>
      </c>
      <c r="T16" s="69">
        <v>213288.01</v>
      </c>
      <c r="U16" s="69">
        <v>275192.50919999997</v>
      </c>
      <c r="V16" s="69">
        <v>720536.75</v>
      </c>
      <c r="W16" s="69">
        <v>497737.2</v>
      </c>
      <c r="X16" s="206">
        <v>607679.04999999993</v>
      </c>
      <c r="Y16" s="206">
        <v>865407.35</v>
      </c>
      <c r="Z16" s="72">
        <v>519240.64</v>
      </c>
      <c r="AB16" s="174"/>
    </row>
    <row r="17" spans="1:28" x14ac:dyDescent="0.25">
      <c r="A17" s="30" t="s">
        <v>29</v>
      </c>
      <c r="B17" s="31" t="s">
        <v>30</v>
      </c>
      <c r="C17" s="69">
        <v>0</v>
      </c>
      <c r="D17" s="69">
        <v>1</v>
      </c>
      <c r="E17" s="69">
        <v>1</v>
      </c>
      <c r="F17" s="69">
        <v>1</v>
      </c>
      <c r="G17" s="69">
        <v>3</v>
      </c>
      <c r="H17" s="69">
        <v>18</v>
      </c>
      <c r="I17" s="69">
        <v>67</v>
      </c>
      <c r="J17" s="69">
        <v>104</v>
      </c>
      <c r="K17" s="69">
        <v>125</v>
      </c>
      <c r="L17" s="206">
        <v>121</v>
      </c>
      <c r="M17" s="206">
        <v>142</v>
      </c>
      <c r="N17" s="72">
        <v>68</v>
      </c>
      <c r="O17" s="70">
        <v>0</v>
      </c>
      <c r="P17" s="69">
        <v>644.88</v>
      </c>
      <c r="Q17" s="69">
        <v>1059.03</v>
      </c>
      <c r="R17" s="69">
        <v>1450.98</v>
      </c>
      <c r="S17" s="69">
        <v>7935.58</v>
      </c>
      <c r="T17" s="69">
        <v>49709.64</v>
      </c>
      <c r="U17" s="69">
        <v>166501.59000000003</v>
      </c>
      <c r="V17" s="69">
        <v>622419.28</v>
      </c>
      <c r="W17" s="69">
        <v>452836.56000000006</v>
      </c>
      <c r="X17" s="206">
        <v>505459.1999999999</v>
      </c>
      <c r="Y17" s="206">
        <v>974248.14</v>
      </c>
      <c r="Z17" s="72">
        <v>221739.62</v>
      </c>
      <c r="AB17" s="174"/>
    </row>
    <row r="18" spans="1:28" x14ac:dyDescent="0.25">
      <c r="A18" s="30" t="s">
        <v>31</v>
      </c>
      <c r="B18" s="31" t="s">
        <v>32</v>
      </c>
      <c r="C18" s="69">
        <v>1</v>
      </c>
      <c r="D18" s="69">
        <v>14</v>
      </c>
      <c r="E18" s="69">
        <v>12</v>
      </c>
      <c r="F18" s="69">
        <v>10</v>
      </c>
      <c r="G18" s="69">
        <v>16</v>
      </c>
      <c r="H18" s="69">
        <v>33</v>
      </c>
      <c r="I18" s="69">
        <v>39</v>
      </c>
      <c r="J18" s="69">
        <v>44</v>
      </c>
      <c r="K18" s="69">
        <v>59</v>
      </c>
      <c r="L18" s="206">
        <v>67</v>
      </c>
      <c r="M18" s="206">
        <v>39</v>
      </c>
      <c r="N18" s="72">
        <v>46</v>
      </c>
      <c r="O18" s="70">
        <v>1278.4000000000001</v>
      </c>
      <c r="P18" s="69">
        <v>19267.84</v>
      </c>
      <c r="Q18" s="69">
        <v>14656.69</v>
      </c>
      <c r="R18" s="69">
        <v>15277.65</v>
      </c>
      <c r="S18" s="69">
        <v>18700.5</v>
      </c>
      <c r="T18" s="69">
        <v>36883.2503</v>
      </c>
      <c r="U18" s="69">
        <v>44207.0959</v>
      </c>
      <c r="V18" s="69">
        <v>47194.53</v>
      </c>
      <c r="W18" s="69">
        <v>60397.770000000004</v>
      </c>
      <c r="X18" s="206">
        <v>65518.990000000005</v>
      </c>
      <c r="Y18" s="206">
        <v>38040.550000000003</v>
      </c>
      <c r="Z18" s="72">
        <v>53842.83</v>
      </c>
      <c r="AB18" s="174"/>
    </row>
    <row r="19" spans="1:28" ht="22.5" x14ac:dyDescent="0.25">
      <c r="A19" s="30" t="s">
        <v>33</v>
      </c>
      <c r="B19" s="31" t="s">
        <v>34</v>
      </c>
      <c r="C19" s="69">
        <v>0</v>
      </c>
      <c r="D19" s="69">
        <v>2</v>
      </c>
      <c r="E19" s="69">
        <v>18</v>
      </c>
      <c r="F19" s="69">
        <v>52</v>
      </c>
      <c r="G19" s="69">
        <v>69</v>
      </c>
      <c r="H19" s="69">
        <v>58</v>
      </c>
      <c r="I19" s="69">
        <v>92</v>
      </c>
      <c r="J19" s="69">
        <v>140</v>
      </c>
      <c r="K19" s="69">
        <v>128</v>
      </c>
      <c r="L19" s="206">
        <v>143</v>
      </c>
      <c r="M19" s="206">
        <v>193</v>
      </c>
      <c r="N19" s="72">
        <v>206</v>
      </c>
      <c r="O19" s="70">
        <v>0</v>
      </c>
      <c r="P19" s="69">
        <v>269898.7</v>
      </c>
      <c r="Q19" s="69">
        <v>28070.06</v>
      </c>
      <c r="R19" s="69">
        <v>36600.920000000006</v>
      </c>
      <c r="S19" s="69">
        <v>52647.82</v>
      </c>
      <c r="T19" s="69">
        <v>52205.04</v>
      </c>
      <c r="U19" s="69">
        <v>334657.67</v>
      </c>
      <c r="V19" s="69">
        <v>180322.86000000002</v>
      </c>
      <c r="W19" s="69">
        <v>138080.91</v>
      </c>
      <c r="X19" s="206">
        <v>113200.22999999998</v>
      </c>
      <c r="Y19" s="206">
        <v>276798.45999999996</v>
      </c>
      <c r="Z19" s="72">
        <v>160763.14000000001</v>
      </c>
      <c r="AB19" s="174"/>
    </row>
    <row r="20" spans="1:28" x14ac:dyDescent="0.25">
      <c r="A20" s="30" t="s">
        <v>35</v>
      </c>
      <c r="B20" s="31" t="s">
        <v>36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206">
        <v>0</v>
      </c>
      <c r="M20" s="206">
        <v>1</v>
      </c>
      <c r="N20" s="72">
        <v>0</v>
      </c>
      <c r="O20" s="70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206">
        <v>0</v>
      </c>
      <c r="Y20" s="206">
        <v>200</v>
      </c>
      <c r="Z20" s="72">
        <v>0</v>
      </c>
      <c r="AB20" s="174"/>
    </row>
    <row r="21" spans="1:28" x14ac:dyDescent="0.25">
      <c r="A21" s="30" t="s">
        <v>37</v>
      </c>
      <c r="B21" s="31" t="s">
        <v>38</v>
      </c>
      <c r="C21" s="69">
        <v>5</v>
      </c>
      <c r="D21" s="69">
        <v>7</v>
      </c>
      <c r="E21" s="69">
        <v>2</v>
      </c>
      <c r="F21" s="69">
        <v>31</v>
      </c>
      <c r="G21" s="69">
        <v>27</v>
      </c>
      <c r="H21" s="69">
        <v>18</v>
      </c>
      <c r="I21" s="69">
        <v>21</v>
      </c>
      <c r="J21" s="69">
        <v>23</v>
      </c>
      <c r="K21" s="69">
        <v>24</v>
      </c>
      <c r="L21" s="206">
        <v>44</v>
      </c>
      <c r="M21" s="206">
        <v>233</v>
      </c>
      <c r="N21" s="72">
        <v>222</v>
      </c>
      <c r="O21" s="70">
        <v>1780.05</v>
      </c>
      <c r="P21" s="69">
        <v>3220.14</v>
      </c>
      <c r="Q21" s="69">
        <v>1662.45</v>
      </c>
      <c r="R21" s="69">
        <v>11504.410000000002</v>
      </c>
      <c r="S21" s="69">
        <v>6636.5</v>
      </c>
      <c r="T21" s="69">
        <v>3941.79</v>
      </c>
      <c r="U21" s="69">
        <v>6168.5</v>
      </c>
      <c r="V21" s="69">
        <v>6260.079999999999</v>
      </c>
      <c r="W21" s="69">
        <v>4771.03</v>
      </c>
      <c r="X21" s="206">
        <v>13631.300000000001</v>
      </c>
      <c r="Y21" s="206">
        <v>108119.55</v>
      </c>
      <c r="Z21" s="72">
        <v>67271</v>
      </c>
      <c r="AB21" s="174"/>
    </row>
    <row r="22" spans="1:28" x14ac:dyDescent="0.25">
      <c r="A22" s="36"/>
      <c r="B22" s="37" t="s">
        <v>137</v>
      </c>
      <c r="C22" s="38">
        <v>20374</v>
      </c>
      <c r="D22" s="38">
        <v>20950</v>
      </c>
      <c r="E22" s="38">
        <v>22329</v>
      </c>
      <c r="F22" s="38">
        <v>23917</v>
      </c>
      <c r="G22" s="38">
        <v>27498</v>
      </c>
      <c r="H22" s="38">
        <v>29109</v>
      </c>
      <c r="I22" s="38">
        <v>26923</v>
      </c>
      <c r="J22" s="38">
        <v>30276</v>
      </c>
      <c r="K22" s="38">
        <v>32784</v>
      </c>
      <c r="L22" s="207">
        <v>35820</v>
      </c>
      <c r="M22" s="207">
        <v>40200</v>
      </c>
      <c r="N22" s="51">
        <v>39964</v>
      </c>
      <c r="O22" s="50">
        <v>59607087.039999999</v>
      </c>
      <c r="P22" s="38">
        <v>44406185.372500017</v>
      </c>
      <c r="Q22" s="38">
        <v>50636239.967900001</v>
      </c>
      <c r="R22" s="38">
        <v>52182381.710999988</v>
      </c>
      <c r="S22" s="38">
        <v>63531710.955299996</v>
      </c>
      <c r="T22" s="38">
        <v>63496325.161200002</v>
      </c>
      <c r="U22" s="38">
        <v>64940072.795700006</v>
      </c>
      <c r="V22" s="38">
        <v>72710638.64199999</v>
      </c>
      <c r="W22" s="38">
        <v>85000792.478500023</v>
      </c>
      <c r="X22" s="207">
        <v>96874578.929999992</v>
      </c>
      <c r="Y22" s="207">
        <v>102677815.78999998</v>
      </c>
      <c r="Z22" s="51">
        <v>108569782.92310001</v>
      </c>
      <c r="AB22" s="174"/>
    </row>
    <row r="23" spans="1:28" x14ac:dyDescent="0.25">
      <c r="A23" s="30" t="s">
        <v>39</v>
      </c>
      <c r="B23" s="31" t="s">
        <v>40</v>
      </c>
      <c r="C23" s="69">
        <v>1019</v>
      </c>
      <c r="D23" s="69">
        <v>1446</v>
      </c>
      <c r="E23" s="69">
        <v>1610</v>
      </c>
      <c r="F23" s="69">
        <v>1553</v>
      </c>
      <c r="G23" s="69">
        <v>1540</v>
      </c>
      <c r="H23" s="69">
        <v>1419</v>
      </c>
      <c r="I23" s="69">
        <v>1924</v>
      </c>
      <c r="J23" s="69">
        <v>3024</v>
      </c>
      <c r="K23" s="69">
        <v>3440</v>
      </c>
      <c r="L23" s="206">
        <v>3301</v>
      </c>
      <c r="M23" s="206">
        <v>3447</v>
      </c>
      <c r="N23" s="72">
        <v>3701</v>
      </c>
      <c r="O23" s="70">
        <v>4478143.6399999997</v>
      </c>
      <c r="P23" s="69">
        <v>6924791.04</v>
      </c>
      <c r="Q23" s="69">
        <v>8661532.4700000007</v>
      </c>
      <c r="R23" s="69">
        <v>8898815.910000002</v>
      </c>
      <c r="S23" s="69">
        <v>8226656.4800000004</v>
      </c>
      <c r="T23" s="69">
        <v>8937949.379999999</v>
      </c>
      <c r="U23" s="69">
        <v>12496712.41</v>
      </c>
      <c r="V23" s="69">
        <v>18655289.310000002</v>
      </c>
      <c r="W23" s="69">
        <v>21953669.370000001</v>
      </c>
      <c r="X23" s="206">
        <v>23165416.909999985</v>
      </c>
      <c r="Y23" s="206">
        <v>24447687.870000001</v>
      </c>
      <c r="Z23" s="72">
        <v>28013017.16</v>
      </c>
      <c r="AB23" s="174"/>
    </row>
    <row r="24" spans="1:28" x14ac:dyDescent="0.25">
      <c r="A24" s="30" t="s">
        <v>41</v>
      </c>
      <c r="B24" s="31" t="s">
        <v>42</v>
      </c>
      <c r="C24" s="69">
        <v>1</v>
      </c>
      <c r="D24" s="69">
        <v>2</v>
      </c>
      <c r="E24" s="69">
        <v>2</v>
      </c>
      <c r="F24" s="69">
        <v>3</v>
      </c>
      <c r="G24" s="69">
        <v>3</v>
      </c>
      <c r="H24" s="69">
        <v>2</v>
      </c>
      <c r="I24" s="69">
        <v>2</v>
      </c>
      <c r="J24" s="69">
        <v>0</v>
      </c>
      <c r="K24" s="69">
        <v>2</v>
      </c>
      <c r="L24" s="206">
        <v>2</v>
      </c>
      <c r="M24" s="206">
        <v>2</v>
      </c>
      <c r="N24" s="72">
        <v>6</v>
      </c>
      <c r="O24" s="70">
        <v>4694.04</v>
      </c>
      <c r="P24" s="69">
        <v>11693.939999999999</v>
      </c>
      <c r="Q24" s="69">
        <v>13093.919999999998</v>
      </c>
      <c r="R24" s="69">
        <v>17064.46</v>
      </c>
      <c r="S24" s="69">
        <v>18030.09</v>
      </c>
      <c r="T24" s="69">
        <v>14853.429999999998</v>
      </c>
      <c r="U24" s="69">
        <v>21146.370000000003</v>
      </c>
      <c r="V24" s="69">
        <v>24516.85</v>
      </c>
      <c r="W24" s="69">
        <v>30930.07</v>
      </c>
      <c r="X24" s="206">
        <v>31587.759999999998</v>
      </c>
      <c r="Y24" s="206">
        <v>33864.639999999999</v>
      </c>
      <c r="Z24" s="72">
        <v>37449.86</v>
      </c>
      <c r="AB24" s="174"/>
    </row>
    <row r="25" spans="1:28" x14ac:dyDescent="0.25">
      <c r="A25" s="30" t="s">
        <v>43</v>
      </c>
      <c r="B25" s="31" t="s">
        <v>44</v>
      </c>
      <c r="C25" s="69">
        <v>433</v>
      </c>
      <c r="D25" s="69">
        <v>648</v>
      </c>
      <c r="E25" s="69">
        <v>709</v>
      </c>
      <c r="F25" s="69">
        <v>702</v>
      </c>
      <c r="G25" s="69">
        <v>805</v>
      </c>
      <c r="H25" s="69">
        <v>878</v>
      </c>
      <c r="I25" s="69">
        <v>876</v>
      </c>
      <c r="J25" s="69">
        <v>924</v>
      </c>
      <c r="K25" s="69">
        <v>1032</v>
      </c>
      <c r="L25" s="206">
        <v>1070</v>
      </c>
      <c r="M25" s="206">
        <v>1141</v>
      </c>
      <c r="N25" s="72">
        <v>1111</v>
      </c>
      <c r="O25" s="70">
        <v>804105.08000000007</v>
      </c>
      <c r="P25" s="69">
        <v>1198096.4600000002</v>
      </c>
      <c r="Q25" s="69">
        <v>1401750.4600000002</v>
      </c>
      <c r="R25" s="69">
        <v>1154348.8799999999</v>
      </c>
      <c r="S25" s="69">
        <v>1370061.77</v>
      </c>
      <c r="T25" s="69">
        <v>1657030.95</v>
      </c>
      <c r="U25" s="69">
        <v>1595329.85</v>
      </c>
      <c r="V25" s="69">
        <v>1793847.5200000003</v>
      </c>
      <c r="W25" s="69">
        <v>1813228.84</v>
      </c>
      <c r="X25" s="206">
        <v>1936406.6999999988</v>
      </c>
      <c r="Y25" s="206">
        <v>2091248.2100000002</v>
      </c>
      <c r="Z25" s="72">
        <v>2165624.3000000003</v>
      </c>
      <c r="AB25" s="174"/>
    </row>
    <row r="26" spans="1:28" x14ac:dyDescent="0.25">
      <c r="A26" s="30" t="s">
        <v>45</v>
      </c>
      <c r="B26" s="31" t="s">
        <v>46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  <c r="I26" s="69">
        <v>1</v>
      </c>
      <c r="J26" s="69">
        <v>0</v>
      </c>
      <c r="K26" s="69">
        <v>0</v>
      </c>
      <c r="L26" s="206">
        <v>0</v>
      </c>
      <c r="M26" s="206">
        <v>12</v>
      </c>
      <c r="N26" s="72">
        <v>73</v>
      </c>
      <c r="O26" s="70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66.41</v>
      </c>
      <c r="V26" s="69">
        <v>0</v>
      </c>
      <c r="W26" s="69">
        <v>0</v>
      </c>
      <c r="X26" s="206">
        <v>0</v>
      </c>
      <c r="Y26" s="206">
        <v>21659</v>
      </c>
      <c r="Z26" s="72">
        <v>111226.99</v>
      </c>
      <c r="AB26" s="174"/>
    </row>
    <row r="27" spans="1:28" x14ac:dyDescent="0.25">
      <c r="A27" s="36"/>
      <c r="B27" s="37" t="s">
        <v>138</v>
      </c>
      <c r="C27" s="38">
        <v>1453</v>
      </c>
      <c r="D27" s="38">
        <v>2096</v>
      </c>
      <c r="E27" s="38">
        <v>2321</v>
      </c>
      <c r="F27" s="38">
        <v>2258</v>
      </c>
      <c r="G27" s="38">
        <v>2348</v>
      </c>
      <c r="H27" s="38">
        <v>2299</v>
      </c>
      <c r="I27" s="38">
        <v>2803</v>
      </c>
      <c r="J27" s="38">
        <v>3948</v>
      </c>
      <c r="K27" s="38">
        <v>4474</v>
      </c>
      <c r="L27" s="207">
        <v>4373</v>
      </c>
      <c r="M27" s="207">
        <v>4602</v>
      </c>
      <c r="N27" s="51">
        <v>4891</v>
      </c>
      <c r="O27" s="50">
        <v>5286942.76</v>
      </c>
      <c r="P27" s="38">
        <v>8134581.4400000004</v>
      </c>
      <c r="Q27" s="38">
        <v>10076376.850000001</v>
      </c>
      <c r="R27" s="38">
        <v>10070229.250000004</v>
      </c>
      <c r="S27" s="38">
        <v>9614748.3399999999</v>
      </c>
      <c r="T27" s="38">
        <v>10609833.759999998</v>
      </c>
      <c r="U27" s="38">
        <v>14113255.039999999</v>
      </c>
      <c r="V27" s="38">
        <v>20473653.680000003</v>
      </c>
      <c r="W27" s="38">
        <v>23797828.280000001</v>
      </c>
      <c r="X27" s="207">
        <v>25133411.369999986</v>
      </c>
      <c r="Y27" s="207">
        <v>26594459.77</v>
      </c>
      <c r="Z27" s="51">
        <v>30327318.309999995</v>
      </c>
      <c r="AB27" s="174"/>
    </row>
    <row r="28" spans="1:28" s="93" customFormat="1" x14ac:dyDescent="0.25">
      <c r="A28" s="47"/>
      <c r="B28" s="92" t="s">
        <v>136</v>
      </c>
      <c r="C28" s="48">
        <v>21827</v>
      </c>
      <c r="D28" s="48">
        <v>23046</v>
      </c>
      <c r="E28" s="48">
        <v>24650</v>
      </c>
      <c r="F28" s="48">
        <v>26175</v>
      </c>
      <c r="G28" s="48">
        <v>29846</v>
      </c>
      <c r="H28" s="48">
        <v>31408</v>
      </c>
      <c r="I28" s="48">
        <v>29726</v>
      </c>
      <c r="J28" s="48">
        <v>34224</v>
      </c>
      <c r="K28" s="48">
        <v>37258</v>
      </c>
      <c r="L28" s="208">
        <v>40193</v>
      </c>
      <c r="M28" s="208">
        <v>44802</v>
      </c>
      <c r="N28" s="73">
        <v>45991</v>
      </c>
      <c r="O28" s="71">
        <v>64894029.799999997</v>
      </c>
      <c r="P28" s="48">
        <v>52540766.812500015</v>
      </c>
      <c r="Q28" s="48">
        <v>60712616.817900002</v>
      </c>
      <c r="R28" s="48">
        <v>62252610.960999995</v>
      </c>
      <c r="S28" s="48">
        <v>73146459.295299992</v>
      </c>
      <c r="T28" s="48">
        <v>74106158.921200007</v>
      </c>
      <c r="U28" s="48">
        <v>79053327.835700005</v>
      </c>
      <c r="V28" s="48">
        <v>93184292.321999997</v>
      </c>
      <c r="W28" s="48">
        <v>108798620.75850002</v>
      </c>
      <c r="X28" s="208">
        <v>122007990.29999998</v>
      </c>
      <c r="Y28" s="208">
        <v>129272275.56000002</v>
      </c>
      <c r="Z28" s="73">
        <v>141614359.06999999</v>
      </c>
      <c r="AB28" s="174"/>
    </row>
  </sheetData>
  <sheetProtection autoFilter="0" pivotTables="0"/>
  <mergeCells count="3">
    <mergeCell ref="A2:B3"/>
    <mergeCell ref="O2:Z2"/>
    <mergeCell ref="C2:N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9FD3-9D19-41E2-B2E6-1DF0F6C81C5A}">
  <dimension ref="A1:J152"/>
  <sheetViews>
    <sheetView topLeftCell="A139" workbookViewId="0">
      <selection activeCell="K150" sqref="K150"/>
    </sheetView>
  </sheetViews>
  <sheetFormatPr defaultRowHeight="15" x14ac:dyDescent="0.25"/>
  <cols>
    <col min="2" max="2" width="42.42578125" customWidth="1"/>
    <col min="3" max="3" width="13.85546875" customWidth="1"/>
    <col min="4" max="4" width="16.140625" customWidth="1"/>
    <col min="5" max="5" width="13.85546875" customWidth="1"/>
    <col min="6" max="6" width="16.140625" customWidth="1"/>
  </cols>
  <sheetData>
    <row r="1" spans="1:10" x14ac:dyDescent="0.25">
      <c r="A1" s="237" t="s">
        <v>411</v>
      </c>
      <c r="B1" s="237"/>
      <c r="C1" s="237"/>
      <c r="D1" s="237"/>
    </row>
    <row r="2" spans="1:10" ht="15.75" customHeight="1" x14ac:dyDescent="0.25">
      <c r="A2" s="251" t="s">
        <v>167</v>
      </c>
      <c r="B2" s="251" t="s">
        <v>168</v>
      </c>
      <c r="C2" s="229" t="s">
        <v>164</v>
      </c>
      <c r="D2" s="229" t="s">
        <v>163</v>
      </c>
      <c r="E2" s="229" t="s">
        <v>164</v>
      </c>
      <c r="F2" s="229" t="s">
        <v>163</v>
      </c>
    </row>
    <row r="3" spans="1:10" ht="23.25" customHeight="1" x14ac:dyDescent="0.25">
      <c r="A3" s="252"/>
      <c r="B3" s="252"/>
      <c r="C3" s="229"/>
      <c r="D3" s="229"/>
      <c r="E3" s="229"/>
      <c r="F3" s="229"/>
    </row>
    <row r="4" spans="1:10" ht="14.25" customHeight="1" x14ac:dyDescent="0.25">
      <c r="A4" s="253"/>
      <c r="B4" s="253"/>
      <c r="C4" s="198">
        <v>2024</v>
      </c>
      <c r="D4" s="198">
        <v>2024</v>
      </c>
      <c r="E4" s="212">
        <v>2025</v>
      </c>
      <c r="F4" s="212">
        <v>2025</v>
      </c>
    </row>
    <row r="5" spans="1:10" ht="25.5" x14ac:dyDescent="0.25">
      <c r="A5" s="178" t="s">
        <v>170</v>
      </c>
      <c r="B5" s="179" t="s">
        <v>171</v>
      </c>
      <c r="C5" s="188">
        <v>4534</v>
      </c>
      <c r="D5" s="181">
        <v>4529648.01</v>
      </c>
      <c r="E5" s="188">
        <v>4196</v>
      </c>
      <c r="F5" s="181">
        <v>4311694.68</v>
      </c>
      <c r="I5" s="216"/>
      <c r="J5" s="216"/>
    </row>
    <row r="6" spans="1:10" ht="38.25" x14ac:dyDescent="0.25">
      <c r="A6" s="178" t="s">
        <v>172</v>
      </c>
      <c r="B6" s="179" t="s">
        <v>173</v>
      </c>
      <c r="C6" s="188">
        <v>260</v>
      </c>
      <c r="D6" s="181">
        <v>103608.98</v>
      </c>
      <c r="E6" s="188">
        <v>206</v>
      </c>
      <c r="F6" s="181">
        <v>82082.75</v>
      </c>
    </row>
    <row r="7" spans="1:10" ht="25.5" x14ac:dyDescent="0.25">
      <c r="A7" s="178" t="s">
        <v>174</v>
      </c>
      <c r="B7" s="179" t="s">
        <v>175</v>
      </c>
      <c r="C7" s="188">
        <v>1652</v>
      </c>
      <c r="D7" s="181">
        <v>493934.99</v>
      </c>
      <c r="E7" s="188">
        <v>1531</v>
      </c>
      <c r="F7" s="181">
        <v>460342.19</v>
      </c>
    </row>
    <row r="8" spans="1:10" ht="25.5" x14ac:dyDescent="0.25">
      <c r="A8" s="178" t="s">
        <v>176</v>
      </c>
      <c r="B8" s="179" t="s">
        <v>177</v>
      </c>
      <c r="C8" s="188">
        <v>7</v>
      </c>
      <c r="D8" s="181">
        <v>4589.4799999999996</v>
      </c>
      <c r="E8" s="188">
        <v>1</v>
      </c>
      <c r="F8" s="181">
        <v>11.7</v>
      </c>
    </row>
    <row r="9" spans="1:10" ht="25.5" x14ac:dyDescent="0.25">
      <c r="A9" s="178" t="s">
        <v>178</v>
      </c>
      <c r="B9" s="179" t="s">
        <v>179</v>
      </c>
      <c r="C9" s="188">
        <v>10</v>
      </c>
      <c r="D9" s="181">
        <v>2022</v>
      </c>
      <c r="E9" s="188">
        <v>10</v>
      </c>
      <c r="F9" s="181">
        <v>3272.03</v>
      </c>
    </row>
    <row r="10" spans="1:10" ht="25.5" x14ac:dyDescent="0.25">
      <c r="A10" s="178" t="s">
        <v>180</v>
      </c>
      <c r="B10" s="179" t="s">
        <v>181</v>
      </c>
      <c r="C10" s="188">
        <v>187</v>
      </c>
      <c r="D10" s="181">
        <v>334162.48009999999</v>
      </c>
      <c r="E10" s="188">
        <v>277</v>
      </c>
      <c r="F10" s="181">
        <v>477754.06000000006</v>
      </c>
    </row>
    <row r="11" spans="1:10" x14ac:dyDescent="0.25">
      <c r="A11" s="178" t="s">
        <v>182</v>
      </c>
      <c r="B11" s="179" t="s">
        <v>183</v>
      </c>
      <c r="C11" s="188">
        <v>5</v>
      </c>
      <c r="D11" s="181">
        <v>2750</v>
      </c>
      <c r="E11" s="188">
        <v>2</v>
      </c>
      <c r="F11" s="181">
        <v>1339.26</v>
      </c>
    </row>
    <row r="12" spans="1:10" ht="25.5" x14ac:dyDescent="0.25">
      <c r="A12" s="178" t="s">
        <v>184</v>
      </c>
      <c r="B12" s="179" t="s">
        <v>185</v>
      </c>
      <c r="C12" s="188">
        <v>11</v>
      </c>
      <c r="D12" s="181">
        <v>23836.989999999998</v>
      </c>
      <c r="E12" s="188">
        <v>13</v>
      </c>
      <c r="F12" s="181">
        <v>12060</v>
      </c>
    </row>
    <row r="13" spans="1:10" x14ac:dyDescent="0.25">
      <c r="A13" s="178" t="s">
        <v>186</v>
      </c>
      <c r="B13" s="179" t="s">
        <v>187</v>
      </c>
      <c r="C13" s="188">
        <v>673</v>
      </c>
      <c r="D13" s="181">
        <v>2196678.09</v>
      </c>
      <c r="E13" s="188">
        <v>763</v>
      </c>
      <c r="F13" s="181">
        <v>2415239.96</v>
      </c>
    </row>
    <row r="14" spans="1:10" x14ac:dyDescent="0.25">
      <c r="A14" s="182" t="s">
        <v>3</v>
      </c>
      <c r="B14" s="183" t="s">
        <v>4</v>
      </c>
      <c r="C14" s="189">
        <v>7339</v>
      </c>
      <c r="D14" s="184">
        <v>7691231.0200999994</v>
      </c>
      <c r="E14" s="189">
        <v>6999</v>
      </c>
      <c r="F14" s="184">
        <v>7763796.6299999999</v>
      </c>
    </row>
    <row r="15" spans="1:10" x14ac:dyDescent="0.25">
      <c r="A15" s="178" t="s">
        <v>188</v>
      </c>
      <c r="B15" s="179" t="s">
        <v>189</v>
      </c>
      <c r="C15" s="188">
        <v>196</v>
      </c>
      <c r="D15" s="181">
        <v>174132.2</v>
      </c>
      <c r="E15" s="188">
        <v>87</v>
      </c>
      <c r="F15" s="181">
        <v>91228.53</v>
      </c>
    </row>
    <row r="16" spans="1:10" x14ac:dyDescent="0.25">
      <c r="A16" s="178" t="s">
        <v>190</v>
      </c>
      <c r="B16" s="179" t="s">
        <v>191</v>
      </c>
      <c r="C16" s="188">
        <v>1054</v>
      </c>
      <c r="D16" s="181">
        <v>639795.47360000003</v>
      </c>
      <c r="E16" s="188">
        <v>1158</v>
      </c>
      <c r="F16" s="181">
        <v>759331.45900000003</v>
      </c>
    </row>
    <row r="17" spans="1:6" x14ac:dyDescent="0.25">
      <c r="A17" s="178" t="s">
        <v>192</v>
      </c>
      <c r="B17" s="179" t="s">
        <v>193</v>
      </c>
      <c r="C17" s="188">
        <v>1</v>
      </c>
      <c r="D17" s="181">
        <v>40</v>
      </c>
      <c r="E17" s="188">
        <v>6</v>
      </c>
      <c r="F17" s="181">
        <v>5368.5</v>
      </c>
    </row>
    <row r="18" spans="1:6" x14ac:dyDescent="0.25">
      <c r="A18" s="178" t="s">
        <v>194</v>
      </c>
      <c r="B18" s="179" t="s">
        <v>195</v>
      </c>
      <c r="C18" s="188">
        <v>4372</v>
      </c>
      <c r="D18" s="181">
        <v>622338.11</v>
      </c>
      <c r="E18" s="188">
        <v>5280</v>
      </c>
      <c r="F18" s="181">
        <v>1161100.75</v>
      </c>
    </row>
    <row r="19" spans="1:6" x14ac:dyDescent="0.25">
      <c r="A19" s="182" t="s">
        <v>5</v>
      </c>
      <c r="B19" s="183" t="s">
        <v>6</v>
      </c>
      <c r="C19" s="189">
        <v>5623</v>
      </c>
      <c r="D19" s="184">
        <v>1436305.7836000002</v>
      </c>
      <c r="E19" s="189">
        <v>6531</v>
      </c>
      <c r="F19" s="184">
        <v>2017029.2390000001</v>
      </c>
    </row>
    <row r="20" spans="1:6" ht="25.5" x14ac:dyDescent="0.25">
      <c r="A20" s="178" t="s">
        <v>196</v>
      </c>
      <c r="B20" s="179" t="s">
        <v>197</v>
      </c>
      <c r="C20" s="188">
        <v>7687</v>
      </c>
      <c r="D20" s="181">
        <v>20258713.49110001</v>
      </c>
      <c r="E20" s="188">
        <v>7496</v>
      </c>
      <c r="F20" s="181">
        <v>20424448.6457</v>
      </c>
    </row>
    <row r="21" spans="1:6" x14ac:dyDescent="0.25">
      <c r="A21" s="178" t="s">
        <v>198</v>
      </c>
      <c r="B21" s="179" t="s">
        <v>199</v>
      </c>
      <c r="C21" s="188">
        <v>6</v>
      </c>
      <c r="D21" s="181">
        <v>11804.7</v>
      </c>
      <c r="E21" s="188">
        <v>7</v>
      </c>
      <c r="F21" s="181">
        <v>17020.190000000002</v>
      </c>
    </row>
    <row r="22" spans="1:6" ht="25.5" x14ac:dyDescent="0.25">
      <c r="A22" s="178" t="s">
        <v>200</v>
      </c>
      <c r="B22" s="179" t="s">
        <v>201</v>
      </c>
      <c r="C22" s="188">
        <v>270</v>
      </c>
      <c r="D22" s="181">
        <v>385613.58</v>
      </c>
      <c r="E22" s="188">
        <v>287</v>
      </c>
      <c r="F22" s="181">
        <v>424621.83</v>
      </c>
    </row>
    <row r="23" spans="1:6" ht="25.5" x14ac:dyDescent="0.25">
      <c r="A23" s="182" t="s">
        <v>7</v>
      </c>
      <c r="B23" s="183" t="s">
        <v>202</v>
      </c>
      <c r="C23" s="189">
        <v>7963</v>
      </c>
      <c r="D23" s="184">
        <v>20656131.771100011</v>
      </c>
      <c r="E23" s="189">
        <v>7790</v>
      </c>
      <c r="F23" s="184">
        <v>20866090.6657</v>
      </c>
    </row>
    <row r="24" spans="1:6" x14ac:dyDescent="0.25">
      <c r="A24" s="178" t="s">
        <v>203</v>
      </c>
      <c r="B24" s="179" t="s">
        <v>204</v>
      </c>
      <c r="C24" s="188">
        <v>1</v>
      </c>
      <c r="D24" s="181">
        <v>76.680000000000007</v>
      </c>
      <c r="E24" s="188">
        <v>0</v>
      </c>
      <c r="F24" s="181">
        <v>0</v>
      </c>
    </row>
    <row r="25" spans="1:6" x14ac:dyDescent="0.25">
      <c r="A25" s="178" t="s">
        <v>205</v>
      </c>
      <c r="B25" s="179" t="s">
        <v>206</v>
      </c>
      <c r="C25" s="188">
        <v>1</v>
      </c>
      <c r="D25" s="181">
        <v>357.9</v>
      </c>
      <c r="E25" s="188">
        <v>0</v>
      </c>
      <c r="F25" s="181">
        <v>0</v>
      </c>
    </row>
    <row r="26" spans="1:6" x14ac:dyDescent="0.25">
      <c r="A26" s="182" t="s">
        <v>9</v>
      </c>
      <c r="B26" s="183" t="s">
        <v>10</v>
      </c>
      <c r="C26" s="189">
        <v>2</v>
      </c>
      <c r="D26" s="184">
        <v>434.58</v>
      </c>
      <c r="E26" s="189">
        <v>0</v>
      </c>
      <c r="F26" s="184">
        <v>0</v>
      </c>
    </row>
    <row r="27" spans="1:6" x14ac:dyDescent="0.25">
      <c r="A27" s="178" t="s">
        <v>207</v>
      </c>
      <c r="B27" s="179" t="s">
        <v>208</v>
      </c>
      <c r="C27" s="188">
        <v>0</v>
      </c>
      <c r="D27" s="181">
        <v>0</v>
      </c>
      <c r="E27" s="188">
        <v>0</v>
      </c>
      <c r="F27" s="181">
        <v>0</v>
      </c>
    </row>
    <row r="28" spans="1:6" x14ac:dyDescent="0.25">
      <c r="A28" s="178" t="s">
        <v>209</v>
      </c>
      <c r="B28" s="179" t="s">
        <v>210</v>
      </c>
      <c r="C28" s="188">
        <v>0</v>
      </c>
      <c r="D28" s="181">
        <v>0</v>
      </c>
      <c r="E28" s="188">
        <v>0</v>
      </c>
      <c r="F28" s="181">
        <v>0</v>
      </c>
    </row>
    <row r="29" spans="1:6" x14ac:dyDescent="0.25">
      <c r="A29" s="182" t="s">
        <v>11</v>
      </c>
      <c r="B29" s="183" t="s">
        <v>12</v>
      </c>
      <c r="C29" s="189">
        <v>0</v>
      </c>
      <c r="D29" s="184">
        <v>0</v>
      </c>
      <c r="E29" s="189">
        <v>0</v>
      </c>
      <c r="F29" s="184">
        <v>0</v>
      </c>
    </row>
    <row r="30" spans="1:6" ht="25.5" x14ac:dyDescent="0.25">
      <c r="A30" s="178" t="s">
        <v>211</v>
      </c>
      <c r="B30" s="179" t="s">
        <v>212</v>
      </c>
      <c r="C30" s="188">
        <v>0</v>
      </c>
      <c r="D30" s="181">
        <v>0</v>
      </c>
      <c r="E30" s="188">
        <v>0</v>
      </c>
      <c r="F30" s="181">
        <v>0</v>
      </c>
    </row>
    <row r="31" spans="1:6" x14ac:dyDescent="0.25">
      <c r="A31" s="178" t="s">
        <v>213</v>
      </c>
      <c r="B31" s="179" t="s">
        <v>214</v>
      </c>
      <c r="C31" s="188">
        <v>0</v>
      </c>
      <c r="D31" s="181">
        <v>0</v>
      </c>
      <c r="E31" s="188">
        <v>0</v>
      </c>
      <c r="F31" s="181">
        <v>0</v>
      </c>
    </row>
    <row r="32" spans="1:6" x14ac:dyDescent="0.25">
      <c r="A32" s="178" t="s">
        <v>215</v>
      </c>
      <c r="B32" s="179" t="s">
        <v>216</v>
      </c>
      <c r="C32" s="188">
        <v>0</v>
      </c>
      <c r="D32" s="181">
        <v>0</v>
      </c>
      <c r="E32" s="188">
        <v>0</v>
      </c>
      <c r="F32" s="181">
        <v>0</v>
      </c>
    </row>
    <row r="33" spans="1:6" x14ac:dyDescent="0.25">
      <c r="A33" s="178" t="s">
        <v>217</v>
      </c>
      <c r="B33" s="179" t="s">
        <v>218</v>
      </c>
      <c r="C33" s="188">
        <v>0</v>
      </c>
      <c r="D33" s="181">
        <v>0</v>
      </c>
      <c r="E33" s="188">
        <v>0</v>
      </c>
      <c r="F33" s="181">
        <v>0</v>
      </c>
    </row>
    <row r="34" spans="1:6" x14ac:dyDescent="0.25">
      <c r="A34" s="178" t="s">
        <v>219</v>
      </c>
      <c r="B34" s="179" t="s">
        <v>220</v>
      </c>
      <c r="C34" s="188">
        <v>0</v>
      </c>
      <c r="D34" s="181">
        <v>0</v>
      </c>
      <c r="E34" s="188">
        <v>0</v>
      </c>
      <c r="F34" s="181">
        <v>0</v>
      </c>
    </row>
    <row r="35" spans="1:6" x14ac:dyDescent="0.25">
      <c r="A35" s="182" t="s">
        <v>13</v>
      </c>
      <c r="B35" s="183" t="s">
        <v>14</v>
      </c>
      <c r="C35" s="189">
        <v>0</v>
      </c>
      <c r="D35" s="184">
        <v>0</v>
      </c>
      <c r="E35" s="189">
        <v>0</v>
      </c>
      <c r="F35" s="184">
        <v>0</v>
      </c>
    </row>
    <row r="36" spans="1:6" x14ac:dyDescent="0.25">
      <c r="A36" s="178" t="s">
        <v>221</v>
      </c>
      <c r="B36" s="179" t="s">
        <v>222</v>
      </c>
      <c r="C36" s="188">
        <v>0</v>
      </c>
      <c r="D36" s="181">
        <v>0</v>
      </c>
      <c r="E36" s="188">
        <v>2</v>
      </c>
      <c r="F36" s="181">
        <v>237570.96</v>
      </c>
    </row>
    <row r="37" spans="1:6" x14ac:dyDescent="0.25">
      <c r="A37" s="178" t="s">
        <v>223</v>
      </c>
      <c r="B37" s="179" t="s">
        <v>224</v>
      </c>
      <c r="C37" s="188">
        <v>0</v>
      </c>
      <c r="D37" s="181">
        <v>0</v>
      </c>
      <c r="E37" s="188">
        <v>0</v>
      </c>
      <c r="F37" s="181">
        <v>0</v>
      </c>
    </row>
    <row r="38" spans="1:6" x14ac:dyDescent="0.25">
      <c r="A38" s="178" t="s">
        <v>225</v>
      </c>
      <c r="B38" s="179" t="s">
        <v>226</v>
      </c>
      <c r="C38" s="188">
        <v>9</v>
      </c>
      <c r="D38" s="181">
        <v>14393.210000000001</v>
      </c>
      <c r="E38" s="188">
        <v>10</v>
      </c>
      <c r="F38" s="181">
        <v>143630.46</v>
      </c>
    </row>
    <row r="39" spans="1:6" x14ac:dyDescent="0.25">
      <c r="A39" s="178" t="s">
        <v>227</v>
      </c>
      <c r="B39" s="179" t="s">
        <v>228</v>
      </c>
      <c r="C39" s="188">
        <v>0</v>
      </c>
      <c r="D39" s="181">
        <v>0</v>
      </c>
      <c r="E39" s="188">
        <v>0</v>
      </c>
      <c r="F39" s="181">
        <v>0</v>
      </c>
    </row>
    <row r="40" spans="1:6" x14ac:dyDescent="0.25">
      <c r="A40" s="178" t="s">
        <v>229</v>
      </c>
      <c r="B40" s="179" t="s">
        <v>230</v>
      </c>
      <c r="C40" s="188">
        <v>3</v>
      </c>
      <c r="D40" s="181">
        <v>953</v>
      </c>
      <c r="E40" s="188">
        <v>1</v>
      </c>
      <c r="F40" s="181">
        <v>4787.99</v>
      </c>
    </row>
    <row r="41" spans="1:6" x14ac:dyDescent="0.25">
      <c r="A41" s="182" t="s">
        <v>15</v>
      </c>
      <c r="B41" s="183" t="s">
        <v>16</v>
      </c>
      <c r="C41" s="189">
        <v>12</v>
      </c>
      <c r="D41" s="184">
        <v>15346.210000000001</v>
      </c>
      <c r="E41" s="189">
        <v>13</v>
      </c>
      <c r="F41" s="184">
        <v>385989.41000000003</v>
      </c>
    </row>
    <row r="42" spans="1:6" ht="25.5" x14ac:dyDescent="0.25">
      <c r="A42" s="178" t="s">
        <v>231</v>
      </c>
      <c r="B42" s="179" t="s">
        <v>232</v>
      </c>
      <c r="C42" s="188">
        <v>331</v>
      </c>
      <c r="D42" s="181">
        <v>1959077.93</v>
      </c>
      <c r="E42" s="188">
        <v>287</v>
      </c>
      <c r="F42" s="181">
        <v>4979396.1300000008</v>
      </c>
    </row>
    <row r="43" spans="1:6" ht="25.5" x14ac:dyDescent="0.25">
      <c r="A43" s="178" t="s">
        <v>233</v>
      </c>
      <c r="B43" s="179" t="s">
        <v>234</v>
      </c>
      <c r="C43" s="188">
        <v>87</v>
      </c>
      <c r="D43" s="181">
        <v>3234116</v>
      </c>
      <c r="E43" s="188">
        <v>45</v>
      </c>
      <c r="F43" s="181">
        <v>1290903.7799999998</v>
      </c>
    </row>
    <row r="44" spans="1:6" x14ac:dyDescent="0.25">
      <c r="A44" s="178" t="s">
        <v>235</v>
      </c>
      <c r="B44" s="179" t="s">
        <v>236</v>
      </c>
      <c r="C44" s="188">
        <v>0</v>
      </c>
      <c r="D44" s="181">
        <v>0</v>
      </c>
      <c r="E44" s="188">
        <v>3</v>
      </c>
      <c r="F44" s="181">
        <v>550</v>
      </c>
    </row>
    <row r="45" spans="1:6" ht="25.5" x14ac:dyDescent="0.25">
      <c r="A45" s="178" t="s">
        <v>237</v>
      </c>
      <c r="B45" s="179" t="s">
        <v>238</v>
      </c>
      <c r="C45" s="188">
        <v>151</v>
      </c>
      <c r="D45" s="181">
        <v>295182.37</v>
      </c>
      <c r="E45" s="188">
        <v>137</v>
      </c>
      <c r="F45" s="181">
        <v>697093</v>
      </c>
    </row>
    <row r="46" spans="1:6" x14ac:dyDescent="0.25">
      <c r="A46" s="182" t="s">
        <v>17</v>
      </c>
      <c r="B46" s="183" t="s">
        <v>18</v>
      </c>
      <c r="C46" s="189">
        <v>569</v>
      </c>
      <c r="D46" s="184">
        <v>5488376.2999999998</v>
      </c>
      <c r="E46" s="189">
        <v>472</v>
      </c>
      <c r="F46" s="184">
        <v>6967942.9100000001</v>
      </c>
    </row>
    <row r="47" spans="1:6" x14ac:dyDescent="0.25">
      <c r="A47" s="178" t="s">
        <v>49</v>
      </c>
      <c r="B47" s="179" t="s">
        <v>50</v>
      </c>
      <c r="C47" s="188">
        <v>179</v>
      </c>
      <c r="D47" s="181">
        <v>794954.54959999991</v>
      </c>
      <c r="E47" s="188">
        <v>109</v>
      </c>
      <c r="F47" s="181">
        <v>456736.08999999997</v>
      </c>
    </row>
    <row r="48" spans="1:6" ht="25.5" x14ac:dyDescent="0.25">
      <c r="A48" s="178" t="s">
        <v>51</v>
      </c>
      <c r="B48" s="179" t="s">
        <v>52</v>
      </c>
      <c r="C48" s="188">
        <v>14</v>
      </c>
      <c r="D48" s="181">
        <v>40829.339999999997</v>
      </c>
      <c r="E48" s="188">
        <v>16</v>
      </c>
      <c r="F48" s="181">
        <v>58373.740000000005</v>
      </c>
    </row>
    <row r="49" spans="1:6" x14ac:dyDescent="0.25">
      <c r="A49" s="178" t="s">
        <v>53</v>
      </c>
      <c r="B49" s="179" t="s">
        <v>54</v>
      </c>
      <c r="C49" s="188">
        <v>101</v>
      </c>
      <c r="D49" s="181">
        <v>40897.880000000005</v>
      </c>
      <c r="E49" s="188">
        <v>90</v>
      </c>
      <c r="F49" s="181">
        <v>50158.720000000001</v>
      </c>
    </row>
    <row r="50" spans="1:6" x14ac:dyDescent="0.25">
      <c r="A50" s="178" t="s">
        <v>55</v>
      </c>
      <c r="B50" s="179" t="s">
        <v>56</v>
      </c>
      <c r="C50" s="188">
        <v>162</v>
      </c>
      <c r="D50" s="181">
        <v>191962.95</v>
      </c>
      <c r="E50" s="188">
        <v>144</v>
      </c>
      <c r="F50" s="181">
        <v>362671.62</v>
      </c>
    </row>
    <row r="51" spans="1:6" x14ac:dyDescent="0.25">
      <c r="A51" s="178" t="s">
        <v>57</v>
      </c>
      <c r="B51" s="179" t="s">
        <v>58</v>
      </c>
      <c r="C51" s="188">
        <v>3</v>
      </c>
      <c r="D51" s="181">
        <v>161934.32</v>
      </c>
      <c r="E51" s="188">
        <v>1</v>
      </c>
      <c r="F51" s="181">
        <v>784.74</v>
      </c>
    </row>
    <row r="52" spans="1:6" x14ac:dyDescent="0.25">
      <c r="A52" s="178" t="s">
        <v>59</v>
      </c>
      <c r="B52" s="179" t="s">
        <v>60</v>
      </c>
      <c r="C52" s="188">
        <v>3</v>
      </c>
      <c r="D52" s="181">
        <v>16018.359700000001</v>
      </c>
      <c r="E52" s="188">
        <v>0</v>
      </c>
      <c r="F52" s="181">
        <v>0</v>
      </c>
    </row>
    <row r="53" spans="1:6" x14ac:dyDescent="0.25">
      <c r="A53" s="178" t="s">
        <v>61</v>
      </c>
      <c r="B53" s="179" t="s">
        <v>62</v>
      </c>
      <c r="C53" s="188">
        <v>0</v>
      </c>
      <c r="D53" s="181">
        <v>0</v>
      </c>
      <c r="E53" s="188">
        <v>0</v>
      </c>
      <c r="F53" s="181">
        <v>0</v>
      </c>
    </row>
    <row r="54" spans="1:6" x14ac:dyDescent="0.25">
      <c r="A54" s="178" t="s">
        <v>63</v>
      </c>
      <c r="B54" s="179" t="s">
        <v>64</v>
      </c>
      <c r="C54" s="188">
        <v>0</v>
      </c>
      <c r="D54" s="181">
        <v>0</v>
      </c>
      <c r="E54" s="188">
        <v>0</v>
      </c>
      <c r="F54" s="181">
        <v>0</v>
      </c>
    </row>
    <row r="55" spans="1:6" x14ac:dyDescent="0.25">
      <c r="A55" s="178" t="s">
        <v>65</v>
      </c>
      <c r="B55" s="179" t="s">
        <v>66</v>
      </c>
      <c r="C55" s="188">
        <v>27</v>
      </c>
      <c r="D55" s="181">
        <v>40897.919999999998</v>
      </c>
      <c r="E55" s="188">
        <v>41</v>
      </c>
      <c r="F55" s="181">
        <v>61188.600000000006</v>
      </c>
    </row>
    <row r="56" spans="1:6" x14ac:dyDescent="0.25">
      <c r="A56" s="178" t="s">
        <v>67</v>
      </c>
      <c r="B56" s="179" t="s">
        <v>68</v>
      </c>
      <c r="C56" s="188">
        <v>0</v>
      </c>
      <c r="D56" s="181">
        <v>0</v>
      </c>
      <c r="E56" s="188">
        <v>0</v>
      </c>
      <c r="F56" s="181">
        <v>0</v>
      </c>
    </row>
    <row r="57" spans="1:6" x14ac:dyDescent="0.25">
      <c r="A57" s="178" t="s">
        <v>69</v>
      </c>
      <c r="B57" s="179" t="s">
        <v>70</v>
      </c>
      <c r="C57" s="188">
        <v>20</v>
      </c>
      <c r="D57" s="181">
        <v>258153.46</v>
      </c>
      <c r="E57" s="188">
        <v>6</v>
      </c>
      <c r="F57" s="181">
        <v>103346.26000000001</v>
      </c>
    </row>
    <row r="58" spans="1:6" x14ac:dyDescent="0.25">
      <c r="A58" s="178" t="s">
        <v>71</v>
      </c>
      <c r="B58" s="179" t="s">
        <v>72</v>
      </c>
      <c r="C58" s="188">
        <v>289</v>
      </c>
      <c r="D58" s="181">
        <v>940363.9</v>
      </c>
      <c r="E58" s="188">
        <v>306</v>
      </c>
      <c r="F58" s="181">
        <v>1285628.5</v>
      </c>
    </row>
    <row r="59" spans="1:6" x14ac:dyDescent="0.25">
      <c r="A59" s="178" t="s">
        <v>73</v>
      </c>
      <c r="B59" s="179" t="s">
        <v>239</v>
      </c>
      <c r="C59" s="188">
        <v>367</v>
      </c>
      <c r="D59" s="181">
        <v>3695442.53</v>
      </c>
      <c r="E59" s="188">
        <v>406</v>
      </c>
      <c r="F59" s="181">
        <v>995985.99</v>
      </c>
    </row>
    <row r="60" spans="1:6" x14ac:dyDescent="0.25">
      <c r="A60" s="182" t="s">
        <v>19</v>
      </c>
      <c r="B60" s="183" t="s">
        <v>240</v>
      </c>
      <c r="C60" s="189">
        <v>1165</v>
      </c>
      <c r="D60" s="184">
        <v>6181455.2093000002</v>
      </c>
      <c r="E60" s="189">
        <v>1119</v>
      </c>
      <c r="F60" s="184">
        <v>3374874.26</v>
      </c>
    </row>
    <row r="61" spans="1:6" ht="51" x14ac:dyDescent="0.25">
      <c r="A61" s="178" t="s">
        <v>241</v>
      </c>
      <c r="B61" s="179" t="s">
        <v>242</v>
      </c>
      <c r="C61" s="188">
        <v>16155</v>
      </c>
      <c r="D61" s="181">
        <v>58661943.205600001</v>
      </c>
      <c r="E61" s="188">
        <v>17006</v>
      </c>
      <c r="F61" s="181">
        <v>68248726.358699992</v>
      </c>
    </row>
    <row r="62" spans="1:6" ht="38.25" x14ac:dyDescent="0.25">
      <c r="A62" s="178" t="s">
        <v>243</v>
      </c>
      <c r="B62" s="179" t="s">
        <v>244</v>
      </c>
      <c r="C62" s="188">
        <v>1</v>
      </c>
      <c r="D62" s="181">
        <v>5488.42</v>
      </c>
      <c r="E62" s="188">
        <v>0</v>
      </c>
      <c r="F62" s="181">
        <v>0</v>
      </c>
    </row>
    <row r="63" spans="1:6" ht="25.5" x14ac:dyDescent="0.25">
      <c r="A63" s="178" t="s">
        <v>245</v>
      </c>
      <c r="B63" s="179" t="s">
        <v>246</v>
      </c>
      <c r="C63" s="188">
        <v>112</v>
      </c>
      <c r="D63" s="181">
        <v>274767.63</v>
      </c>
      <c r="E63" s="188">
        <v>109</v>
      </c>
      <c r="F63" s="181">
        <v>344625.39970000001</v>
      </c>
    </row>
    <row r="64" spans="1:6" ht="25.5" x14ac:dyDescent="0.25">
      <c r="A64" s="178" t="s">
        <v>247</v>
      </c>
      <c r="B64" s="179" t="s">
        <v>248</v>
      </c>
      <c r="C64" s="188">
        <v>6</v>
      </c>
      <c r="D64" s="181">
        <v>2705.91</v>
      </c>
      <c r="E64" s="188">
        <v>6</v>
      </c>
      <c r="F64" s="181">
        <v>1086.4100000000001</v>
      </c>
    </row>
    <row r="65" spans="1:6" ht="25.5" x14ac:dyDescent="0.25">
      <c r="A65" s="182" t="s">
        <v>21</v>
      </c>
      <c r="B65" s="183" t="s">
        <v>249</v>
      </c>
      <c r="C65" s="189">
        <v>16274</v>
      </c>
      <c r="D65" s="184">
        <v>58944905.165600002</v>
      </c>
      <c r="E65" s="189">
        <v>17121</v>
      </c>
      <c r="F65" s="184">
        <v>68594438.168400005</v>
      </c>
    </row>
    <row r="66" spans="1:6" ht="38.25" x14ac:dyDescent="0.25">
      <c r="A66" s="178" t="s">
        <v>250</v>
      </c>
      <c r="B66" s="179" t="s">
        <v>251</v>
      </c>
      <c r="C66" s="188">
        <v>0</v>
      </c>
      <c r="D66" s="181">
        <v>0</v>
      </c>
      <c r="E66" s="188">
        <v>0</v>
      </c>
      <c r="F66" s="181">
        <v>0</v>
      </c>
    </row>
    <row r="67" spans="1:6" ht="38.25" x14ac:dyDescent="0.25">
      <c r="A67" s="178" t="s">
        <v>252</v>
      </c>
      <c r="B67" s="179" t="s">
        <v>253</v>
      </c>
      <c r="C67" s="188">
        <v>0</v>
      </c>
      <c r="D67" s="181">
        <v>0</v>
      </c>
      <c r="E67" s="188">
        <v>0</v>
      </c>
      <c r="F67" s="181">
        <v>0</v>
      </c>
    </row>
    <row r="68" spans="1:6" ht="25.5" x14ac:dyDescent="0.25">
      <c r="A68" s="178" t="s">
        <v>254</v>
      </c>
      <c r="B68" s="179" t="s">
        <v>255</v>
      </c>
      <c r="C68" s="188">
        <v>0</v>
      </c>
      <c r="D68" s="181">
        <v>0</v>
      </c>
      <c r="E68" s="188">
        <v>0</v>
      </c>
      <c r="F68" s="181">
        <v>0</v>
      </c>
    </row>
    <row r="69" spans="1:6" ht="25.5" x14ac:dyDescent="0.25">
      <c r="A69" s="178" t="s">
        <v>256</v>
      </c>
      <c r="B69" s="179" t="s">
        <v>257</v>
      </c>
      <c r="C69" s="188">
        <v>1</v>
      </c>
      <c r="D69" s="181">
        <v>815.7</v>
      </c>
      <c r="E69" s="188">
        <v>1</v>
      </c>
      <c r="F69" s="181">
        <v>2414</v>
      </c>
    </row>
    <row r="70" spans="1:6" ht="25.5" x14ac:dyDescent="0.25">
      <c r="A70" s="182" t="s">
        <v>23</v>
      </c>
      <c r="B70" s="183" t="s">
        <v>258</v>
      </c>
      <c r="C70" s="189">
        <v>1</v>
      </c>
      <c r="D70" s="184">
        <v>815.7</v>
      </c>
      <c r="E70" s="189">
        <v>1</v>
      </c>
      <c r="F70" s="184">
        <v>2414</v>
      </c>
    </row>
    <row r="71" spans="1:6" ht="51" x14ac:dyDescent="0.25">
      <c r="A71" s="178" t="s">
        <v>259</v>
      </c>
      <c r="B71" s="179" t="s">
        <v>260</v>
      </c>
      <c r="C71" s="188">
        <v>0</v>
      </c>
      <c r="D71" s="181">
        <v>0</v>
      </c>
      <c r="E71" s="188">
        <v>0</v>
      </c>
      <c r="F71" s="181">
        <v>0</v>
      </c>
    </row>
    <row r="72" spans="1:6" ht="51" x14ac:dyDescent="0.25">
      <c r="A72" s="178" t="s">
        <v>261</v>
      </c>
      <c r="B72" s="179" t="s">
        <v>262</v>
      </c>
      <c r="C72" s="188">
        <v>0</v>
      </c>
      <c r="D72" s="181">
        <v>0</v>
      </c>
      <c r="E72" s="188">
        <v>0</v>
      </c>
      <c r="F72" s="181">
        <v>0</v>
      </c>
    </row>
    <row r="73" spans="1:6" ht="25.5" x14ac:dyDescent="0.25">
      <c r="A73" s="178" t="s">
        <v>263</v>
      </c>
      <c r="B73" s="179" t="s">
        <v>264</v>
      </c>
      <c r="C73" s="188">
        <v>0</v>
      </c>
      <c r="D73" s="181">
        <v>0</v>
      </c>
      <c r="E73" s="188">
        <v>0</v>
      </c>
      <c r="F73" s="181">
        <v>0</v>
      </c>
    </row>
    <row r="74" spans="1:6" ht="25.5" x14ac:dyDescent="0.25">
      <c r="A74" s="178" t="s">
        <v>265</v>
      </c>
      <c r="B74" s="179" t="s">
        <v>266</v>
      </c>
      <c r="C74" s="188">
        <v>0</v>
      </c>
      <c r="D74" s="181">
        <v>0</v>
      </c>
      <c r="E74" s="188">
        <v>0</v>
      </c>
      <c r="F74" s="181">
        <v>0</v>
      </c>
    </row>
    <row r="75" spans="1:6" ht="25.5" x14ac:dyDescent="0.25">
      <c r="A75" s="178" t="s">
        <v>267</v>
      </c>
      <c r="B75" s="179" t="s">
        <v>268</v>
      </c>
      <c r="C75" s="188">
        <v>0</v>
      </c>
      <c r="D75" s="181">
        <v>0</v>
      </c>
      <c r="E75" s="188">
        <v>0</v>
      </c>
      <c r="F75" s="181">
        <v>0</v>
      </c>
    </row>
    <row r="76" spans="1:6" x14ac:dyDescent="0.25">
      <c r="A76" s="182" t="s">
        <v>25</v>
      </c>
      <c r="B76" s="183" t="s">
        <v>269</v>
      </c>
      <c r="C76" s="189">
        <v>0</v>
      </c>
      <c r="D76" s="184">
        <v>0</v>
      </c>
      <c r="E76" s="189">
        <v>0</v>
      </c>
      <c r="F76" s="184">
        <v>0</v>
      </c>
    </row>
    <row r="77" spans="1:6" x14ac:dyDescent="0.25">
      <c r="A77" s="178" t="s">
        <v>270</v>
      </c>
      <c r="B77" s="179" t="s">
        <v>271</v>
      </c>
      <c r="C77" s="188">
        <v>324</v>
      </c>
      <c r="D77" s="181">
        <v>474658.74</v>
      </c>
      <c r="E77" s="188">
        <v>271</v>
      </c>
      <c r="F77" s="181">
        <v>260474.88</v>
      </c>
    </row>
    <row r="78" spans="1:6" ht="25.5" x14ac:dyDescent="0.25">
      <c r="A78" s="178" t="s">
        <v>272</v>
      </c>
      <c r="B78" s="179" t="s">
        <v>273</v>
      </c>
      <c r="C78" s="188">
        <v>0</v>
      </c>
      <c r="D78" s="181">
        <v>0</v>
      </c>
      <c r="E78" s="188">
        <v>0</v>
      </c>
      <c r="F78" s="181">
        <v>0</v>
      </c>
    </row>
    <row r="79" spans="1:6" ht="25.5" x14ac:dyDescent="0.25">
      <c r="A79" s="178" t="s">
        <v>274</v>
      </c>
      <c r="B79" s="179" t="s">
        <v>275</v>
      </c>
      <c r="C79" s="188">
        <v>0</v>
      </c>
      <c r="D79" s="181">
        <v>0</v>
      </c>
      <c r="E79" s="188">
        <v>0</v>
      </c>
      <c r="F79" s="181">
        <v>0</v>
      </c>
    </row>
    <row r="80" spans="1:6" ht="25.5" x14ac:dyDescent="0.25">
      <c r="A80" s="178" t="s">
        <v>276</v>
      </c>
      <c r="B80" s="179" t="s">
        <v>277</v>
      </c>
      <c r="C80" s="188">
        <v>0</v>
      </c>
      <c r="D80" s="181">
        <v>0</v>
      </c>
      <c r="E80" s="188">
        <v>0</v>
      </c>
      <c r="F80" s="181">
        <v>0</v>
      </c>
    </row>
    <row r="81" spans="1:6" ht="25.5" x14ac:dyDescent="0.25">
      <c r="A81" s="178" t="s">
        <v>278</v>
      </c>
      <c r="B81" s="179" t="s">
        <v>279</v>
      </c>
      <c r="C81" s="188">
        <v>0</v>
      </c>
      <c r="D81" s="181">
        <v>0</v>
      </c>
      <c r="E81" s="188">
        <v>0</v>
      </c>
      <c r="F81" s="181">
        <v>0</v>
      </c>
    </row>
    <row r="82" spans="1:6" x14ac:dyDescent="0.25">
      <c r="A82" s="178" t="s">
        <v>280</v>
      </c>
      <c r="B82" s="179" t="s">
        <v>281</v>
      </c>
      <c r="C82" s="188">
        <v>0</v>
      </c>
      <c r="D82" s="181">
        <v>0</v>
      </c>
      <c r="E82" s="188">
        <v>2</v>
      </c>
      <c r="F82" s="181">
        <v>5071.3100000000004</v>
      </c>
    </row>
    <row r="83" spans="1:6" x14ac:dyDescent="0.25">
      <c r="A83" s="178" t="s">
        <v>282</v>
      </c>
      <c r="B83" s="179" t="s">
        <v>283</v>
      </c>
      <c r="C83" s="188">
        <v>111</v>
      </c>
      <c r="D83" s="181">
        <v>205593.51</v>
      </c>
      <c r="E83" s="188">
        <v>65</v>
      </c>
      <c r="F83" s="181">
        <v>152389.96</v>
      </c>
    </row>
    <row r="84" spans="1:6" x14ac:dyDescent="0.25">
      <c r="A84" s="178" t="s">
        <v>284</v>
      </c>
      <c r="B84" s="179" t="s">
        <v>285</v>
      </c>
      <c r="C84" s="188">
        <v>0</v>
      </c>
      <c r="D84" s="181">
        <v>1127.5899999999999</v>
      </c>
      <c r="E84" s="188">
        <v>1</v>
      </c>
      <c r="F84" s="181">
        <v>0</v>
      </c>
    </row>
    <row r="85" spans="1:6" x14ac:dyDescent="0.25">
      <c r="A85" s="178" t="s">
        <v>286</v>
      </c>
      <c r="B85" s="179" t="s">
        <v>287</v>
      </c>
      <c r="C85" s="188">
        <v>5</v>
      </c>
      <c r="D85" s="181">
        <v>28083.65</v>
      </c>
      <c r="E85" s="188">
        <v>0</v>
      </c>
      <c r="F85" s="181">
        <v>0</v>
      </c>
    </row>
    <row r="86" spans="1:6" x14ac:dyDescent="0.25">
      <c r="A86" s="178" t="s">
        <v>288</v>
      </c>
      <c r="B86" s="179" t="s">
        <v>289</v>
      </c>
      <c r="C86" s="188">
        <v>0</v>
      </c>
      <c r="D86" s="181">
        <v>0</v>
      </c>
      <c r="E86" s="188">
        <v>0</v>
      </c>
      <c r="F86" s="181">
        <v>0</v>
      </c>
    </row>
    <row r="87" spans="1:6" x14ac:dyDescent="0.25">
      <c r="A87" s="178" t="s">
        <v>290</v>
      </c>
      <c r="B87" s="179" t="s">
        <v>291</v>
      </c>
      <c r="C87" s="188">
        <v>0</v>
      </c>
      <c r="D87" s="181">
        <v>0</v>
      </c>
      <c r="E87" s="188">
        <v>0</v>
      </c>
      <c r="F87" s="181">
        <v>0</v>
      </c>
    </row>
    <row r="88" spans="1:6" ht="25.5" x14ac:dyDescent="0.25">
      <c r="A88" s="178" t="s">
        <v>292</v>
      </c>
      <c r="B88" s="179" t="s">
        <v>293</v>
      </c>
      <c r="C88" s="188">
        <v>0</v>
      </c>
      <c r="D88" s="181">
        <v>0</v>
      </c>
      <c r="E88" s="188">
        <v>0</v>
      </c>
      <c r="F88" s="181">
        <v>0</v>
      </c>
    </row>
    <row r="89" spans="1:6" ht="25.5" x14ac:dyDescent="0.25">
      <c r="A89" s="178" t="s">
        <v>294</v>
      </c>
      <c r="B89" s="179" t="s">
        <v>295</v>
      </c>
      <c r="C89" s="188">
        <v>0</v>
      </c>
      <c r="D89" s="181">
        <v>0</v>
      </c>
      <c r="E89" s="188">
        <v>0</v>
      </c>
      <c r="F89" s="181">
        <v>0</v>
      </c>
    </row>
    <row r="90" spans="1:6" ht="25.5" x14ac:dyDescent="0.25">
      <c r="A90" s="178" t="s">
        <v>296</v>
      </c>
      <c r="B90" s="179" t="s">
        <v>297</v>
      </c>
      <c r="C90" s="188">
        <v>0</v>
      </c>
      <c r="D90" s="181">
        <v>0</v>
      </c>
      <c r="E90" s="188">
        <v>0</v>
      </c>
      <c r="F90" s="181">
        <v>0</v>
      </c>
    </row>
    <row r="91" spans="1:6" ht="25.5" x14ac:dyDescent="0.25">
      <c r="A91" s="178" t="s">
        <v>298</v>
      </c>
      <c r="B91" s="179" t="s">
        <v>299</v>
      </c>
      <c r="C91" s="188">
        <v>0</v>
      </c>
      <c r="D91" s="181">
        <v>0</v>
      </c>
      <c r="E91" s="188">
        <v>0</v>
      </c>
      <c r="F91" s="181">
        <v>0</v>
      </c>
    </row>
    <row r="92" spans="1:6" ht="25.5" x14ac:dyDescent="0.25">
      <c r="A92" s="178" t="s">
        <v>300</v>
      </c>
      <c r="B92" s="179" t="s">
        <v>301</v>
      </c>
      <c r="C92" s="188">
        <v>196</v>
      </c>
      <c r="D92" s="181">
        <v>144503.57</v>
      </c>
      <c r="E92" s="188">
        <v>94</v>
      </c>
      <c r="F92" s="181">
        <v>70694.069999999992</v>
      </c>
    </row>
    <row r="93" spans="1:6" x14ac:dyDescent="0.25">
      <c r="A93" s="178" t="s">
        <v>302</v>
      </c>
      <c r="B93" s="179" t="s">
        <v>303</v>
      </c>
      <c r="C93" s="188">
        <v>0</v>
      </c>
      <c r="D93" s="181">
        <v>0</v>
      </c>
      <c r="E93" s="188">
        <v>0</v>
      </c>
      <c r="F93" s="181">
        <v>0</v>
      </c>
    </row>
    <row r="94" spans="1:6" x14ac:dyDescent="0.25">
      <c r="A94" s="178" t="s">
        <v>304</v>
      </c>
      <c r="B94" s="179" t="s">
        <v>305</v>
      </c>
      <c r="C94" s="188">
        <v>0</v>
      </c>
      <c r="D94" s="181">
        <v>0</v>
      </c>
      <c r="E94" s="188">
        <v>0</v>
      </c>
      <c r="F94" s="181">
        <v>0</v>
      </c>
    </row>
    <row r="95" spans="1:6" ht="25.5" x14ac:dyDescent="0.25">
      <c r="A95" s="178" t="s">
        <v>306</v>
      </c>
      <c r="B95" s="179" t="s">
        <v>307</v>
      </c>
      <c r="C95" s="188">
        <v>0</v>
      </c>
      <c r="D95" s="181">
        <v>0</v>
      </c>
      <c r="E95" s="188">
        <v>0</v>
      </c>
      <c r="F95" s="181">
        <v>0</v>
      </c>
    </row>
    <row r="96" spans="1:6" x14ac:dyDescent="0.25">
      <c r="A96" s="178" t="s">
        <v>308</v>
      </c>
      <c r="B96" s="179" t="s">
        <v>309</v>
      </c>
      <c r="C96" s="188">
        <v>0</v>
      </c>
      <c r="D96" s="181">
        <v>0</v>
      </c>
      <c r="E96" s="188">
        <v>0</v>
      </c>
      <c r="F96" s="181">
        <v>0</v>
      </c>
    </row>
    <row r="97" spans="1:6" x14ac:dyDescent="0.25">
      <c r="A97" s="178" t="s">
        <v>310</v>
      </c>
      <c r="B97" s="179" t="s">
        <v>311</v>
      </c>
      <c r="C97" s="188">
        <v>0</v>
      </c>
      <c r="D97" s="181">
        <v>0</v>
      </c>
      <c r="E97" s="188">
        <v>0</v>
      </c>
      <c r="F97" s="181">
        <v>0</v>
      </c>
    </row>
    <row r="98" spans="1:6" ht="25.5" x14ac:dyDescent="0.25">
      <c r="A98" s="178" t="s">
        <v>312</v>
      </c>
      <c r="B98" s="179" t="s">
        <v>313</v>
      </c>
      <c r="C98" s="188">
        <v>8</v>
      </c>
      <c r="D98" s="181">
        <v>11440.29</v>
      </c>
      <c r="E98" s="188">
        <v>12</v>
      </c>
      <c r="F98" s="181">
        <v>30610.42</v>
      </c>
    </row>
    <row r="99" spans="1:6" x14ac:dyDescent="0.25">
      <c r="A99" s="182" t="s">
        <v>27</v>
      </c>
      <c r="B99" s="183" t="s">
        <v>28</v>
      </c>
      <c r="C99" s="189">
        <v>644</v>
      </c>
      <c r="D99" s="184">
        <v>865407.35000000009</v>
      </c>
      <c r="E99" s="189">
        <v>445</v>
      </c>
      <c r="F99" s="184">
        <v>519240.64</v>
      </c>
    </row>
    <row r="100" spans="1:6" ht="25.5" x14ac:dyDescent="0.25">
      <c r="A100" s="178" t="s">
        <v>314</v>
      </c>
      <c r="B100" s="179" t="s">
        <v>315</v>
      </c>
      <c r="C100" s="188">
        <v>2</v>
      </c>
      <c r="D100" s="181">
        <v>5136.6099999999997</v>
      </c>
      <c r="E100" s="188">
        <v>0</v>
      </c>
      <c r="F100" s="181">
        <v>0</v>
      </c>
    </row>
    <row r="101" spans="1:6" ht="25.5" x14ac:dyDescent="0.25">
      <c r="A101" s="178" t="s">
        <v>316</v>
      </c>
      <c r="B101" s="179" t="s">
        <v>317</v>
      </c>
      <c r="C101" s="188">
        <v>99</v>
      </c>
      <c r="D101" s="181">
        <v>505073.61</v>
      </c>
      <c r="E101" s="188">
        <v>79</v>
      </c>
      <c r="F101" s="181">
        <v>288035.89999999997</v>
      </c>
    </row>
    <row r="102" spans="1:6" ht="25.5" x14ac:dyDescent="0.25">
      <c r="A102" s="178" t="s">
        <v>318</v>
      </c>
      <c r="B102" s="179" t="s">
        <v>319</v>
      </c>
      <c r="C102" s="188">
        <v>0</v>
      </c>
      <c r="D102" s="181">
        <v>0</v>
      </c>
      <c r="E102" s="188">
        <v>0</v>
      </c>
      <c r="F102" s="181">
        <v>0</v>
      </c>
    </row>
    <row r="103" spans="1:6" ht="25.5" x14ac:dyDescent="0.25">
      <c r="A103" s="178" t="s">
        <v>320</v>
      </c>
      <c r="B103" s="179" t="s">
        <v>321</v>
      </c>
      <c r="C103" s="188">
        <v>0</v>
      </c>
      <c r="D103" s="181">
        <v>0</v>
      </c>
      <c r="E103" s="188">
        <v>0</v>
      </c>
      <c r="F103" s="181">
        <v>0</v>
      </c>
    </row>
    <row r="104" spans="1:6" x14ac:dyDescent="0.25">
      <c r="A104" s="178" t="s">
        <v>322</v>
      </c>
      <c r="B104" s="179" t="s">
        <v>323</v>
      </c>
      <c r="C104" s="188">
        <v>0</v>
      </c>
      <c r="D104" s="181">
        <v>0</v>
      </c>
      <c r="E104" s="188">
        <v>0</v>
      </c>
      <c r="F104" s="181">
        <v>0</v>
      </c>
    </row>
    <row r="105" spans="1:6" x14ac:dyDescent="0.25">
      <c r="A105" s="178" t="s">
        <v>324</v>
      </c>
      <c r="B105" s="179" t="s">
        <v>325</v>
      </c>
      <c r="C105" s="188">
        <v>41</v>
      </c>
      <c r="D105" s="181">
        <v>464037.92</v>
      </c>
      <c r="E105" s="188">
        <v>35</v>
      </c>
      <c r="F105" s="181">
        <v>211763.65</v>
      </c>
    </row>
    <row r="106" spans="1:6" x14ac:dyDescent="0.25">
      <c r="A106" s="182" t="s">
        <v>29</v>
      </c>
      <c r="B106" s="183" t="s">
        <v>30</v>
      </c>
      <c r="C106" s="189">
        <v>142</v>
      </c>
      <c r="D106" s="184">
        <v>974248.14</v>
      </c>
      <c r="E106" s="189">
        <v>114</v>
      </c>
      <c r="F106" s="184">
        <v>499799.55</v>
      </c>
    </row>
    <row r="107" spans="1:6" x14ac:dyDescent="0.25">
      <c r="A107" s="178" t="s">
        <v>326</v>
      </c>
      <c r="B107" s="179" t="s">
        <v>32</v>
      </c>
      <c r="C107" s="188">
        <v>39</v>
      </c>
      <c r="D107" s="181">
        <v>38040.550000000003</v>
      </c>
      <c r="E107" s="188">
        <v>46</v>
      </c>
      <c r="F107" s="181">
        <v>53842.83</v>
      </c>
    </row>
    <row r="108" spans="1:6" x14ac:dyDescent="0.25">
      <c r="A108" s="178" t="s">
        <v>327</v>
      </c>
      <c r="B108" s="179" t="s">
        <v>328</v>
      </c>
      <c r="C108" s="188">
        <v>0</v>
      </c>
      <c r="D108" s="181">
        <v>0</v>
      </c>
      <c r="E108" s="188">
        <v>0</v>
      </c>
      <c r="F108" s="181">
        <v>0</v>
      </c>
    </row>
    <row r="109" spans="1:6" x14ac:dyDescent="0.25">
      <c r="A109" s="182" t="s">
        <v>31</v>
      </c>
      <c r="B109" s="183" t="s">
        <v>32</v>
      </c>
      <c r="C109" s="189">
        <v>39</v>
      </c>
      <c r="D109" s="184">
        <v>38040.550000000003</v>
      </c>
      <c r="E109" s="189">
        <v>46</v>
      </c>
      <c r="F109" s="184">
        <v>53842.83</v>
      </c>
    </row>
    <row r="110" spans="1:6" ht="25.5" x14ac:dyDescent="0.25">
      <c r="A110" s="178" t="s">
        <v>329</v>
      </c>
      <c r="B110" s="179" t="s">
        <v>330</v>
      </c>
      <c r="C110" s="188">
        <v>0</v>
      </c>
      <c r="D110" s="181">
        <v>39332.400000000001</v>
      </c>
      <c r="E110" s="188">
        <v>0</v>
      </c>
      <c r="F110" s="181">
        <v>4613.63</v>
      </c>
    </row>
    <row r="111" spans="1:6" ht="25.5" x14ac:dyDescent="0.25">
      <c r="A111" s="178" t="s">
        <v>331</v>
      </c>
      <c r="B111" s="179" t="s">
        <v>332</v>
      </c>
      <c r="C111" s="188">
        <v>0</v>
      </c>
      <c r="D111" s="181">
        <v>0</v>
      </c>
      <c r="E111" s="188">
        <v>0</v>
      </c>
      <c r="F111" s="181">
        <v>0</v>
      </c>
    </row>
    <row r="112" spans="1:6" ht="25.5" x14ac:dyDescent="0.25">
      <c r="A112" s="178" t="s">
        <v>333</v>
      </c>
      <c r="B112" s="179" t="s">
        <v>334</v>
      </c>
      <c r="C112" s="188">
        <v>0</v>
      </c>
      <c r="D112" s="181">
        <v>0</v>
      </c>
      <c r="E112" s="188">
        <v>0</v>
      </c>
      <c r="F112" s="181">
        <v>0</v>
      </c>
    </row>
    <row r="113" spans="1:6" ht="25.5" x14ac:dyDescent="0.25">
      <c r="A113" s="178" t="s">
        <v>335</v>
      </c>
      <c r="B113" s="179" t="s">
        <v>336</v>
      </c>
      <c r="C113" s="188">
        <v>0</v>
      </c>
      <c r="D113" s="181">
        <v>0</v>
      </c>
      <c r="E113" s="188">
        <v>0</v>
      </c>
      <c r="F113" s="181">
        <v>0</v>
      </c>
    </row>
    <row r="114" spans="1:6" ht="38.25" x14ac:dyDescent="0.25">
      <c r="A114" s="178" t="s">
        <v>337</v>
      </c>
      <c r="B114" s="179" t="s">
        <v>338</v>
      </c>
      <c r="C114" s="188">
        <v>0</v>
      </c>
      <c r="D114" s="181">
        <v>0</v>
      </c>
      <c r="E114" s="188">
        <v>0</v>
      </c>
      <c r="F114" s="181">
        <v>0</v>
      </c>
    </row>
    <row r="115" spans="1:6" ht="25.5" x14ac:dyDescent="0.25">
      <c r="A115" s="178" t="s">
        <v>339</v>
      </c>
      <c r="B115" s="179" t="s">
        <v>340</v>
      </c>
      <c r="C115" s="188">
        <v>0</v>
      </c>
      <c r="D115" s="181">
        <v>0</v>
      </c>
      <c r="E115" s="188">
        <v>0</v>
      </c>
      <c r="F115" s="181">
        <v>0</v>
      </c>
    </row>
    <row r="116" spans="1:6" ht="25.5" x14ac:dyDescent="0.25">
      <c r="A116" s="178" t="s">
        <v>341</v>
      </c>
      <c r="B116" s="179" t="s">
        <v>342</v>
      </c>
      <c r="C116" s="188">
        <v>0</v>
      </c>
      <c r="D116" s="181">
        <v>0</v>
      </c>
      <c r="E116" s="188">
        <v>0</v>
      </c>
      <c r="F116" s="181">
        <v>0</v>
      </c>
    </row>
    <row r="117" spans="1:6" x14ac:dyDescent="0.25">
      <c r="A117" s="178" t="s">
        <v>343</v>
      </c>
      <c r="B117" s="179" t="s">
        <v>344</v>
      </c>
      <c r="C117" s="188">
        <v>193</v>
      </c>
      <c r="D117" s="181">
        <v>237466.06</v>
      </c>
      <c r="E117" s="188">
        <v>206</v>
      </c>
      <c r="F117" s="181">
        <v>156149.51</v>
      </c>
    </row>
    <row r="118" spans="1:6" x14ac:dyDescent="0.25">
      <c r="A118" s="182" t="s">
        <v>33</v>
      </c>
      <c r="B118" s="183" t="s">
        <v>34</v>
      </c>
      <c r="C118" s="189">
        <v>193</v>
      </c>
      <c r="D118" s="184">
        <v>276798.45999999996</v>
      </c>
      <c r="E118" s="189">
        <v>206</v>
      </c>
      <c r="F118" s="184">
        <v>160763.14000000001</v>
      </c>
    </row>
    <row r="119" spans="1:6" ht="25.5" x14ac:dyDescent="0.25">
      <c r="A119" s="178" t="s">
        <v>345</v>
      </c>
      <c r="B119" s="179" t="s">
        <v>346</v>
      </c>
      <c r="C119" s="188">
        <v>0</v>
      </c>
      <c r="D119" s="181">
        <v>0</v>
      </c>
      <c r="E119" s="188">
        <v>0</v>
      </c>
      <c r="F119" s="181">
        <v>0</v>
      </c>
    </row>
    <row r="120" spans="1:6" x14ac:dyDescent="0.25">
      <c r="A120" s="178" t="s">
        <v>347</v>
      </c>
      <c r="B120" s="179" t="s">
        <v>348</v>
      </c>
      <c r="C120" s="188">
        <v>1</v>
      </c>
      <c r="D120" s="181">
        <v>200</v>
      </c>
      <c r="E120" s="188">
        <v>0</v>
      </c>
      <c r="F120" s="181">
        <v>0</v>
      </c>
    </row>
    <row r="121" spans="1:6" x14ac:dyDescent="0.25">
      <c r="A121" s="182" t="s">
        <v>35</v>
      </c>
      <c r="B121" s="183" t="s">
        <v>36</v>
      </c>
      <c r="C121" s="189">
        <v>1</v>
      </c>
      <c r="D121" s="184">
        <v>200</v>
      </c>
      <c r="E121" s="189">
        <v>0</v>
      </c>
      <c r="F121" s="184">
        <v>0</v>
      </c>
    </row>
    <row r="122" spans="1:6" ht="25.5" x14ac:dyDescent="0.25">
      <c r="A122" s="178" t="s">
        <v>349</v>
      </c>
      <c r="B122" s="179" t="s">
        <v>350</v>
      </c>
      <c r="C122" s="188">
        <v>136</v>
      </c>
      <c r="D122" s="181">
        <v>55835.68</v>
      </c>
      <c r="E122" s="188">
        <v>111</v>
      </c>
      <c r="F122" s="181">
        <v>44204.44</v>
      </c>
    </row>
    <row r="123" spans="1:6" x14ac:dyDescent="0.25">
      <c r="A123" s="178" t="s">
        <v>351</v>
      </c>
      <c r="B123" s="179" t="s">
        <v>352</v>
      </c>
      <c r="C123" s="188">
        <v>97</v>
      </c>
      <c r="D123" s="181">
        <v>52283.869999999995</v>
      </c>
      <c r="E123" s="188">
        <v>132</v>
      </c>
      <c r="F123" s="181">
        <v>36614.879999999997</v>
      </c>
    </row>
    <row r="124" spans="1:6" x14ac:dyDescent="0.25">
      <c r="A124" s="182" t="s">
        <v>37</v>
      </c>
      <c r="B124" s="183" t="s">
        <v>38</v>
      </c>
      <c r="C124" s="189">
        <v>233</v>
      </c>
      <c r="D124" s="184">
        <v>108119.55</v>
      </c>
      <c r="E124" s="189">
        <v>243</v>
      </c>
      <c r="F124" s="184">
        <v>80819.320000000007</v>
      </c>
    </row>
    <row r="125" spans="1:6" x14ac:dyDescent="0.25">
      <c r="A125" s="185" t="s">
        <v>353</v>
      </c>
      <c r="B125" s="186" t="s">
        <v>354</v>
      </c>
      <c r="C125" s="190">
        <v>40200</v>
      </c>
      <c r="D125" s="187">
        <v>102677815.7897</v>
      </c>
      <c r="E125" s="190">
        <v>41100</v>
      </c>
      <c r="F125" s="187">
        <v>111287040.7631</v>
      </c>
    </row>
    <row r="126" spans="1:6" x14ac:dyDescent="0.25">
      <c r="A126" s="178" t="s">
        <v>355</v>
      </c>
      <c r="B126" s="179" t="s">
        <v>356</v>
      </c>
      <c r="C126" s="188">
        <v>403</v>
      </c>
      <c r="D126" s="181">
        <v>2902162.6</v>
      </c>
      <c r="E126" s="188">
        <v>374</v>
      </c>
      <c r="F126" s="181">
        <v>2513965.41</v>
      </c>
    </row>
    <row r="127" spans="1:6" x14ac:dyDescent="0.25">
      <c r="A127" s="178" t="s">
        <v>357</v>
      </c>
      <c r="B127" s="179" t="s">
        <v>358</v>
      </c>
      <c r="C127" s="188">
        <v>266</v>
      </c>
      <c r="D127" s="181">
        <v>1907290.889999999</v>
      </c>
      <c r="E127" s="188">
        <v>291</v>
      </c>
      <c r="F127" s="181">
        <v>1894933.4900000002</v>
      </c>
    </row>
    <row r="128" spans="1:6" ht="25.5" x14ac:dyDescent="0.25">
      <c r="A128" s="178" t="s">
        <v>359</v>
      </c>
      <c r="B128" s="179" t="s">
        <v>360</v>
      </c>
      <c r="C128" s="188">
        <v>2777</v>
      </c>
      <c r="D128" s="181">
        <v>19636313.129999999</v>
      </c>
      <c r="E128" s="188">
        <v>3034</v>
      </c>
      <c r="F128" s="181">
        <v>23601233.84</v>
      </c>
    </row>
    <row r="129" spans="1:6" x14ac:dyDescent="0.25">
      <c r="A129" s="178" t="s">
        <v>361</v>
      </c>
      <c r="B129" s="179" t="s">
        <v>362</v>
      </c>
      <c r="C129" s="188">
        <v>1</v>
      </c>
      <c r="D129" s="181">
        <v>1921.25</v>
      </c>
      <c r="E129" s="188">
        <v>1</v>
      </c>
      <c r="F129" s="181">
        <v>497.42</v>
      </c>
    </row>
    <row r="130" spans="1:6" x14ac:dyDescent="0.25">
      <c r="A130" s="178" t="s">
        <v>363</v>
      </c>
      <c r="B130" s="179" t="s">
        <v>364</v>
      </c>
      <c r="C130" s="188">
        <v>0</v>
      </c>
      <c r="D130" s="181">
        <v>0</v>
      </c>
      <c r="E130" s="188">
        <v>1</v>
      </c>
      <c r="F130" s="181">
        <v>2387</v>
      </c>
    </row>
    <row r="131" spans="1:6" x14ac:dyDescent="0.25">
      <c r="A131" s="178" t="s">
        <v>365</v>
      </c>
      <c r="B131" s="179" t="s">
        <v>366</v>
      </c>
      <c r="C131" s="188">
        <v>0</v>
      </c>
      <c r="D131" s="181">
        <v>0</v>
      </c>
      <c r="E131" s="188">
        <v>0</v>
      </c>
      <c r="F131" s="181">
        <v>0</v>
      </c>
    </row>
    <row r="132" spans="1:6" x14ac:dyDescent="0.25">
      <c r="A132" s="182" t="s">
        <v>39</v>
      </c>
      <c r="B132" s="183" t="s">
        <v>367</v>
      </c>
      <c r="C132" s="189">
        <v>3447</v>
      </c>
      <c r="D132" s="184">
        <v>24447687.870000001</v>
      </c>
      <c r="E132" s="189">
        <v>3701</v>
      </c>
      <c r="F132" s="184">
        <v>28013017.160000004</v>
      </c>
    </row>
    <row r="133" spans="1:6" x14ac:dyDescent="0.25">
      <c r="A133" s="178" t="s">
        <v>368</v>
      </c>
      <c r="B133" s="179" t="s">
        <v>369</v>
      </c>
      <c r="C133" s="188">
        <v>0</v>
      </c>
      <c r="D133" s="181">
        <v>0</v>
      </c>
      <c r="E133" s="188">
        <v>0</v>
      </c>
      <c r="F133" s="181">
        <v>0</v>
      </c>
    </row>
    <row r="134" spans="1:6" x14ac:dyDescent="0.25">
      <c r="A134" s="178" t="s">
        <v>370</v>
      </c>
      <c r="B134" s="179" t="s">
        <v>371</v>
      </c>
      <c r="C134" s="188">
        <v>2</v>
      </c>
      <c r="D134" s="181">
        <v>33864.639999999999</v>
      </c>
      <c r="E134" s="188">
        <v>6</v>
      </c>
      <c r="F134" s="181">
        <v>37449.86</v>
      </c>
    </row>
    <row r="135" spans="1:6" x14ac:dyDescent="0.25">
      <c r="A135" s="178" t="s">
        <v>372</v>
      </c>
      <c r="B135" s="179" t="s">
        <v>373</v>
      </c>
      <c r="C135" s="188">
        <v>0</v>
      </c>
      <c r="D135" s="181">
        <v>0</v>
      </c>
      <c r="E135" s="188">
        <v>0</v>
      </c>
      <c r="F135" s="181">
        <v>0</v>
      </c>
    </row>
    <row r="136" spans="1:6" x14ac:dyDescent="0.25">
      <c r="A136" s="182" t="s">
        <v>41</v>
      </c>
      <c r="B136" s="183" t="s">
        <v>374</v>
      </c>
      <c r="C136" s="189">
        <v>2</v>
      </c>
      <c r="D136" s="184">
        <v>33864.639999999999</v>
      </c>
      <c r="E136" s="189">
        <v>6</v>
      </c>
      <c r="F136" s="184">
        <v>37449.86</v>
      </c>
    </row>
    <row r="137" spans="1:6" ht="25.5" x14ac:dyDescent="0.25">
      <c r="A137" s="178" t="s">
        <v>375</v>
      </c>
      <c r="B137" s="179" t="s">
        <v>376</v>
      </c>
      <c r="C137" s="188">
        <v>784</v>
      </c>
      <c r="D137" s="181">
        <v>1566557.53</v>
      </c>
      <c r="E137" s="188">
        <v>731</v>
      </c>
      <c r="F137" s="181">
        <v>1549041.65</v>
      </c>
    </row>
    <row r="138" spans="1:6" ht="25.5" x14ac:dyDescent="0.25">
      <c r="A138" s="178" t="s">
        <v>377</v>
      </c>
      <c r="B138" s="179" t="s">
        <v>378</v>
      </c>
      <c r="C138" s="188">
        <v>53</v>
      </c>
      <c r="D138" s="181">
        <v>133398.79999999999</v>
      </c>
      <c r="E138" s="188">
        <v>65</v>
      </c>
      <c r="F138" s="181">
        <v>142368.9</v>
      </c>
    </row>
    <row r="139" spans="1:6" ht="25.5" x14ac:dyDescent="0.25">
      <c r="A139" s="178" t="s">
        <v>379</v>
      </c>
      <c r="B139" s="179" t="s">
        <v>380</v>
      </c>
      <c r="C139" s="188">
        <v>304</v>
      </c>
      <c r="D139" s="181">
        <v>391291.88</v>
      </c>
      <c r="E139" s="188">
        <v>315</v>
      </c>
      <c r="F139" s="181">
        <v>474213.75</v>
      </c>
    </row>
    <row r="140" spans="1:6" x14ac:dyDescent="0.25">
      <c r="A140" s="182" t="s">
        <v>43</v>
      </c>
      <c r="B140" s="183" t="s">
        <v>381</v>
      </c>
      <c r="C140" s="189">
        <v>1141</v>
      </c>
      <c r="D140" s="184">
        <v>2091248.21</v>
      </c>
      <c r="E140" s="189">
        <v>1111</v>
      </c>
      <c r="F140" s="184">
        <v>2165624.2999999998</v>
      </c>
    </row>
    <row r="141" spans="1:6" x14ac:dyDescent="0.25">
      <c r="A141" s="182" t="s">
        <v>382</v>
      </c>
      <c r="B141" s="183" t="s">
        <v>383</v>
      </c>
      <c r="C141" s="189">
        <v>0</v>
      </c>
      <c r="D141" s="184">
        <v>0</v>
      </c>
      <c r="E141" s="189">
        <v>0</v>
      </c>
      <c r="F141" s="184">
        <v>0</v>
      </c>
    </row>
    <row r="142" spans="1:6" ht="25.5" x14ac:dyDescent="0.25">
      <c r="A142" s="178" t="s">
        <v>384</v>
      </c>
      <c r="B142" s="179" t="s">
        <v>385</v>
      </c>
      <c r="C142" s="188">
        <v>0</v>
      </c>
      <c r="D142" s="181">
        <v>0</v>
      </c>
      <c r="E142" s="188">
        <v>0</v>
      </c>
      <c r="F142" s="181">
        <v>0</v>
      </c>
    </row>
    <row r="143" spans="1:6" ht="25.5" x14ac:dyDescent="0.25">
      <c r="A143" s="178" t="s">
        <v>386</v>
      </c>
      <c r="B143" s="179" t="s">
        <v>387</v>
      </c>
      <c r="C143" s="188">
        <v>0</v>
      </c>
      <c r="D143" s="181">
        <v>0</v>
      </c>
      <c r="E143" s="188">
        <v>0</v>
      </c>
      <c r="F143" s="181">
        <v>0</v>
      </c>
    </row>
    <row r="144" spans="1:6" ht="38.25" x14ac:dyDescent="0.25">
      <c r="A144" s="178" t="s">
        <v>388</v>
      </c>
      <c r="B144" s="179" t="s">
        <v>389</v>
      </c>
      <c r="C144" s="188">
        <v>12</v>
      </c>
      <c r="D144" s="181">
        <v>21659.05</v>
      </c>
      <c r="E144" s="188">
        <v>73</v>
      </c>
      <c r="F144" s="181">
        <v>111226.99</v>
      </c>
    </row>
    <row r="145" spans="1:6" ht="25.5" x14ac:dyDescent="0.25">
      <c r="A145" s="178" t="s">
        <v>390</v>
      </c>
      <c r="B145" s="179" t="s">
        <v>391</v>
      </c>
      <c r="C145" s="188">
        <v>0</v>
      </c>
      <c r="D145" s="181">
        <v>0</v>
      </c>
      <c r="E145" s="188">
        <v>0</v>
      </c>
      <c r="F145" s="181">
        <v>0</v>
      </c>
    </row>
    <row r="146" spans="1:6" ht="25.5" x14ac:dyDescent="0.25">
      <c r="A146" s="178" t="s">
        <v>392</v>
      </c>
      <c r="B146" s="179" t="s">
        <v>393</v>
      </c>
      <c r="C146" s="188">
        <v>0</v>
      </c>
      <c r="D146" s="181">
        <v>0</v>
      </c>
      <c r="E146" s="188">
        <v>0</v>
      </c>
      <c r="F146" s="181">
        <v>0</v>
      </c>
    </row>
    <row r="147" spans="1:6" ht="25.5" x14ac:dyDescent="0.25">
      <c r="A147" s="182" t="s">
        <v>394</v>
      </c>
      <c r="B147" s="183" t="s">
        <v>395</v>
      </c>
      <c r="C147" s="189">
        <v>12</v>
      </c>
      <c r="D147" s="184">
        <v>21659.05</v>
      </c>
      <c r="E147" s="189">
        <v>73</v>
      </c>
      <c r="F147" s="184">
        <v>111226.99</v>
      </c>
    </row>
    <row r="148" spans="1:6" x14ac:dyDescent="0.25">
      <c r="A148" s="182" t="s">
        <v>396</v>
      </c>
      <c r="B148" s="183" t="s">
        <v>397</v>
      </c>
      <c r="C148" s="189">
        <v>0</v>
      </c>
      <c r="D148" s="184">
        <v>0</v>
      </c>
      <c r="E148" s="189">
        <v>0</v>
      </c>
      <c r="F148" s="184">
        <v>0</v>
      </c>
    </row>
    <row r="149" spans="1:6" x14ac:dyDescent="0.25">
      <c r="A149" s="182" t="s">
        <v>398</v>
      </c>
      <c r="B149" s="183" t="s">
        <v>399</v>
      </c>
      <c r="C149" s="189">
        <v>0</v>
      </c>
      <c r="D149" s="184">
        <v>0</v>
      </c>
      <c r="E149" s="189">
        <v>0</v>
      </c>
      <c r="F149" s="184">
        <v>0</v>
      </c>
    </row>
    <row r="150" spans="1:6" x14ac:dyDescent="0.25">
      <c r="A150" s="182" t="s">
        <v>400</v>
      </c>
      <c r="B150" s="183" t="s">
        <v>401</v>
      </c>
      <c r="C150" s="189">
        <v>0</v>
      </c>
      <c r="D150" s="184">
        <v>0</v>
      </c>
      <c r="E150" s="189">
        <v>0</v>
      </c>
      <c r="F150" s="184">
        <v>0</v>
      </c>
    </row>
    <row r="151" spans="1:6" x14ac:dyDescent="0.25">
      <c r="A151" s="185" t="s">
        <v>353</v>
      </c>
      <c r="B151" s="186" t="s">
        <v>402</v>
      </c>
      <c r="C151" s="190">
        <v>4602</v>
      </c>
      <c r="D151" s="187">
        <v>26594459.770000003</v>
      </c>
      <c r="E151" s="190">
        <v>4891</v>
      </c>
      <c r="F151" s="187">
        <v>30327318.310000002</v>
      </c>
    </row>
    <row r="152" spans="1:6" x14ac:dyDescent="0.25">
      <c r="A152" s="185" t="s">
        <v>353</v>
      </c>
      <c r="B152" s="186" t="s">
        <v>169</v>
      </c>
      <c r="C152" s="190">
        <v>44802</v>
      </c>
      <c r="D152" s="187">
        <v>129272275.5597</v>
      </c>
      <c r="E152" s="190">
        <v>45991</v>
      </c>
      <c r="F152" s="187">
        <v>141614359.0731</v>
      </c>
    </row>
  </sheetData>
  <mergeCells count="7">
    <mergeCell ref="E2:E3"/>
    <mergeCell ref="F2:F3"/>
    <mergeCell ref="C2:C3"/>
    <mergeCell ref="D2:D3"/>
    <mergeCell ref="A1:D1"/>
    <mergeCell ref="A2:A4"/>
    <mergeCell ref="B2:B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1"/>
  <sheetViews>
    <sheetView workbookViewId="0">
      <selection activeCell="V1" sqref="V1:W1048576"/>
    </sheetView>
  </sheetViews>
  <sheetFormatPr defaultRowHeight="12.75" x14ac:dyDescent="0.2"/>
  <cols>
    <col min="1" max="1" width="7.85546875" style="1" customWidth="1"/>
    <col min="2" max="2" width="37.140625" style="1" customWidth="1"/>
    <col min="3" max="3" width="5.85546875" style="1" customWidth="1"/>
    <col min="4" max="4" width="7.140625" style="1" customWidth="1"/>
    <col min="5" max="5" width="6.140625" style="1" customWidth="1"/>
    <col min="6" max="6" width="6.28515625" style="1" customWidth="1"/>
    <col min="7" max="7" width="6.7109375" style="1" customWidth="1"/>
    <col min="8" max="11" width="6.42578125" style="1" customWidth="1"/>
    <col min="12" max="17" width="7.85546875" style="1" bestFit="1" customWidth="1"/>
    <col min="18" max="20" width="7.85546875" style="1" customWidth="1"/>
    <col min="21" max="16384" width="9.140625" style="1"/>
  </cols>
  <sheetData>
    <row r="1" spans="1:26" s="139" customFormat="1" ht="22.5" customHeight="1" x14ac:dyDescent="0.25">
      <c r="A1" s="256" t="s">
        <v>155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7"/>
    </row>
    <row r="2" spans="1:26" ht="18.75" customHeight="1" x14ac:dyDescent="0.2">
      <c r="A2" s="254" t="s">
        <v>47</v>
      </c>
      <c r="B2" s="254" t="s">
        <v>48</v>
      </c>
      <c r="C2" s="231" t="s">
        <v>164</v>
      </c>
      <c r="D2" s="232"/>
      <c r="E2" s="232"/>
      <c r="F2" s="232"/>
      <c r="G2" s="232"/>
      <c r="H2" s="232"/>
      <c r="I2" s="232"/>
      <c r="J2" s="232"/>
      <c r="K2" s="258"/>
      <c r="L2" s="231" t="s">
        <v>163</v>
      </c>
      <c r="M2" s="232"/>
      <c r="N2" s="232"/>
      <c r="O2" s="232"/>
      <c r="P2" s="232"/>
      <c r="Q2" s="232"/>
      <c r="R2" s="232"/>
      <c r="S2" s="232"/>
      <c r="T2" s="233"/>
    </row>
    <row r="3" spans="1:26" s="83" customFormat="1" ht="24.75" customHeight="1" x14ac:dyDescent="0.2">
      <c r="A3" s="255"/>
      <c r="B3" s="255"/>
      <c r="C3" s="44">
        <v>2017</v>
      </c>
      <c r="D3" s="44">
        <v>2018</v>
      </c>
      <c r="E3" s="44">
        <v>2019</v>
      </c>
      <c r="F3" s="44">
        <v>2020</v>
      </c>
      <c r="G3" s="44">
        <v>2021</v>
      </c>
      <c r="H3" s="160">
        <v>2022</v>
      </c>
      <c r="I3" s="166">
        <v>2023</v>
      </c>
      <c r="J3" s="214">
        <v>2024</v>
      </c>
      <c r="K3" s="196">
        <v>2025</v>
      </c>
      <c r="L3" s="89">
        <v>2017</v>
      </c>
      <c r="M3" s="44">
        <v>2018</v>
      </c>
      <c r="N3" s="44">
        <v>2019</v>
      </c>
      <c r="O3" s="44">
        <v>2020</v>
      </c>
      <c r="P3" s="44">
        <v>2021</v>
      </c>
      <c r="Q3" s="160">
        <v>2022</v>
      </c>
      <c r="R3" s="195">
        <v>2023</v>
      </c>
      <c r="S3" s="214">
        <v>2024</v>
      </c>
      <c r="T3" s="196">
        <v>2025</v>
      </c>
    </row>
    <row r="4" spans="1:26" ht="16.5" customHeight="1" x14ac:dyDescent="0.2">
      <c r="A4" s="84" t="s">
        <v>49</v>
      </c>
      <c r="B4" s="85" t="s">
        <v>50</v>
      </c>
      <c r="C4" s="86">
        <v>238</v>
      </c>
      <c r="D4" s="86">
        <v>210</v>
      </c>
      <c r="E4" s="86">
        <v>261</v>
      </c>
      <c r="F4" s="86">
        <v>204</v>
      </c>
      <c r="G4" s="86">
        <v>164</v>
      </c>
      <c r="H4" s="86">
        <v>164</v>
      </c>
      <c r="I4" s="167">
        <v>156</v>
      </c>
      <c r="J4" s="203">
        <v>179</v>
      </c>
      <c r="K4" s="87">
        <v>109</v>
      </c>
      <c r="L4" s="90">
        <v>386895.43120000005</v>
      </c>
      <c r="M4" s="86">
        <v>298880.0698</v>
      </c>
      <c r="N4" s="86">
        <v>838421.44930000009</v>
      </c>
      <c r="O4" s="86">
        <v>359958.43999999994</v>
      </c>
      <c r="P4" s="86">
        <v>373570.23009999993</v>
      </c>
      <c r="Q4" s="86">
        <v>631428.54980000004</v>
      </c>
      <c r="R4" s="203">
        <v>537904.88</v>
      </c>
      <c r="S4" s="203">
        <v>794954.54959999991</v>
      </c>
      <c r="T4" s="87">
        <v>456736.08999999997</v>
      </c>
      <c r="Y4" s="14"/>
      <c r="Z4" s="14"/>
    </row>
    <row r="5" spans="1:26" ht="28.5" customHeight="1" x14ac:dyDescent="0.2">
      <c r="A5" s="84" t="s">
        <v>51</v>
      </c>
      <c r="B5" s="85" t="s">
        <v>52</v>
      </c>
      <c r="C5" s="86">
        <v>70</v>
      </c>
      <c r="D5" s="86">
        <v>63</v>
      </c>
      <c r="E5" s="86">
        <v>72</v>
      </c>
      <c r="F5" s="86">
        <v>76</v>
      </c>
      <c r="G5" s="86">
        <v>50</v>
      </c>
      <c r="H5" s="86">
        <v>24</v>
      </c>
      <c r="I5" s="167">
        <v>16</v>
      </c>
      <c r="J5" s="203">
        <v>14</v>
      </c>
      <c r="K5" s="87">
        <v>16</v>
      </c>
      <c r="L5" s="90">
        <v>90858.819999999454</v>
      </c>
      <c r="M5" s="86">
        <v>792958.91000000015</v>
      </c>
      <c r="N5" s="86">
        <v>342823.29009999998</v>
      </c>
      <c r="O5" s="86">
        <v>248794.40000000002</v>
      </c>
      <c r="P5" s="86">
        <v>67609.740000000005</v>
      </c>
      <c r="Q5" s="86">
        <v>1142872.43</v>
      </c>
      <c r="R5" s="203">
        <v>23729.79</v>
      </c>
      <c r="S5" s="203">
        <v>40829.339999999997</v>
      </c>
      <c r="T5" s="87">
        <v>58373.740000000005</v>
      </c>
      <c r="Y5" s="14"/>
      <c r="Z5" s="14"/>
    </row>
    <row r="6" spans="1:26" s="2" customFormat="1" ht="14.25" customHeight="1" x14ac:dyDescent="0.2">
      <c r="A6" s="84" t="s">
        <v>53</v>
      </c>
      <c r="B6" s="85" t="s">
        <v>54</v>
      </c>
      <c r="C6" s="86">
        <v>100</v>
      </c>
      <c r="D6" s="86">
        <v>129</v>
      </c>
      <c r="E6" s="86">
        <v>145</v>
      </c>
      <c r="F6" s="86">
        <v>107</v>
      </c>
      <c r="G6" s="86">
        <v>100</v>
      </c>
      <c r="H6" s="86">
        <v>89</v>
      </c>
      <c r="I6" s="167">
        <v>91</v>
      </c>
      <c r="J6" s="203">
        <v>101</v>
      </c>
      <c r="K6" s="87">
        <v>90</v>
      </c>
      <c r="L6" s="90">
        <v>26958.41</v>
      </c>
      <c r="M6" s="86">
        <v>56322.59</v>
      </c>
      <c r="N6" s="86">
        <v>50450.670099999996</v>
      </c>
      <c r="O6" s="86">
        <v>28860.400000000001</v>
      </c>
      <c r="P6" s="86">
        <v>37808.210000000006</v>
      </c>
      <c r="Q6" s="86">
        <v>36887.68</v>
      </c>
      <c r="R6" s="203">
        <v>33871.78</v>
      </c>
      <c r="S6" s="203">
        <v>40897.880000000005</v>
      </c>
      <c r="T6" s="87">
        <v>50158.720000000001</v>
      </c>
      <c r="Y6" s="14"/>
      <c r="Z6" s="14"/>
    </row>
    <row r="7" spans="1:26" s="2" customFormat="1" ht="14.25" customHeight="1" x14ac:dyDescent="0.2">
      <c r="A7" s="84" t="s">
        <v>55</v>
      </c>
      <c r="B7" s="85" t="s">
        <v>56</v>
      </c>
      <c r="C7" s="86">
        <v>69</v>
      </c>
      <c r="D7" s="86">
        <v>117</v>
      </c>
      <c r="E7" s="86">
        <v>121</v>
      </c>
      <c r="F7" s="86">
        <v>72</v>
      </c>
      <c r="G7" s="86">
        <v>101</v>
      </c>
      <c r="H7" s="86">
        <v>83</v>
      </c>
      <c r="I7" s="167">
        <v>177</v>
      </c>
      <c r="J7" s="203">
        <v>162</v>
      </c>
      <c r="K7" s="87">
        <v>144</v>
      </c>
      <c r="L7" s="90">
        <v>26295.07</v>
      </c>
      <c r="M7" s="86">
        <v>55441.68</v>
      </c>
      <c r="N7" s="86">
        <v>84864.900000000009</v>
      </c>
      <c r="O7" s="86">
        <v>46078.07</v>
      </c>
      <c r="P7" s="86">
        <v>69115.08</v>
      </c>
      <c r="Q7" s="86">
        <v>65866.950000000012</v>
      </c>
      <c r="R7" s="203">
        <v>158704.75</v>
      </c>
      <c r="S7" s="203">
        <v>191962.95</v>
      </c>
      <c r="T7" s="87">
        <v>362671.62</v>
      </c>
      <c r="Y7" s="14"/>
      <c r="Z7" s="14"/>
    </row>
    <row r="8" spans="1:26" s="2" customFormat="1" ht="14.25" customHeight="1" x14ac:dyDescent="0.2">
      <c r="A8" s="84" t="s">
        <v>57</v>
      </c>
      <c r="B8" s="85" t="s">
        <v>58</v>
      </c>
      <c r="C8" s="86">
        <v>4</v>
      </c>
      <c r="D8" s="86">
        <v>7</v>
      </c>
      <c r="E8" s="86">
        <v>3</v>
      </c>
      <c r="F8" s="86">
        <v>8</v>
      </c>
      <c r="G8" s="86">
        <v>0</v>
      </c>
      <c r="H8" s="86">
        <v>6</v>
      </c>
      <c r="I8" s="167">
        <v>7</v>
      </c>
      <c r="J8" s="203">
        <v>3</v>
      </c>
      <c r="K8" s="87">
        <v>1</v>
      </c>
      <c r="L8" s="90">
        <v>207915.79</v>
      </c>
      <c r="M8" s="86">
        <v>107666.81039999999</v>
      </c>
      <c r="N8" s="86">
        <v>62632</v>
      </c>
      <c r="O8" s="86">
        <v>101840.08</v>
      </c>
      <c r="P8" s="86">
        <v>0</v>
      </c>
      <c r="Q8" s="86">
        <v>87646.54</v>
      </c>
      <c r="R8" s="203">
        <v>258088.98</v>
      </c>
      <c r="S8" s="203">
        <v>161934.32</v>
      </c>
      <c r="T8" s="87">
        <v>784.74</v>
      </c>
      <c r="Y8" s="14"/>
      <c r="Z8" s="14"/>
    </row>
    <row r="9" spans="1:26" s="2" customFormat="1" ht="14.25" customHeight="1" x14ac:dyDescent="0.2">
      <c r="A9" s="84" t="s">
        <v>59</v>
      </c>
      <c r="B9" s="85" t="s">
        <v>60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167">
        <v>0</v>
      </c>
      <c r="J9" s="203">
        <v>3</v>
      </c>
      <c r="K9" s="87">
        <v>0</v>
      </c>
      <c r="L9" s="90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203">
        <v>0</v>
      </c>
      <c r="S9" s="203">
        <v>16018.359700000001</v>
      </c>
      <c r="T9" s="87">
        <v>0</v>
      </c>
      <c r="Y9" s="14"/>
      <c r="Z9" s="14"/>
    </row>
    <row r="10" spans="1:26" s="2" customFormat="1" ht="14.25" customHeight="1" x14ac:dyDescent="0.2">
      <c r="A10" s="84" t="s">
        <v>61</v>
      </c>
      <c r="B10" s="85" t="s">
        <v>62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167">
        <v>0</v>
      </c>
      <c r="J10" s="203">
        <v>0</v>
      </c>
      <c r="K10" s="87">
        <v>0</v>
      </c>
      <c r="L10" s="90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203">
        <v>0</v>
      </c>
      <c r="S10" s="203">
        <v>0</v>
      </c>
      <c r="T10" s="87">
        <v>0</v>
      </c>
      <c r="Y10" s="14"/>
      <c r="Z10" s="14"/>
    </row>
    <row r="11" spans="1:26" s="2" customFormat="1" ht="14.25" customHeight="1" x14ac:dyDescent="0.2">
      <c r="A11" s="84" t="s">
        <v>63</v>
      </c>
      <c r="B11" s="85" t="s">
        <v>64</v>
      </c>
      <c r="C11" s="86">
        <v>0</v>
      </c>
      <c r="D11" s="86">
        <v>1</v>
      </c>
      <c r="E11" s="86">
        <v>0</v>
      </c>
      <c r="F11" s="86">
        <v>2</v>
      </c>
      <c r="G11" s="86">
        <v>0</v>
      </c>
      <c r="H11" s="86">
        <v>2</v>
      </c>
      <c r="I11" s="167">
        <v>0</v>
      </c>
      <c r="J11" s="203">
        <v>0</v>
      </c>
      <c r="K11" s="87">
        <v>0</v>
      </c>
      <c r="L11" s="90">
        <v>0</v>
      </c>
      <c r="M11" s="86">
        <v>41210</v>
      </c>
      <c r="N11" s="86">
        <v>0</v>
      </c>
      <c r="O11" s="86">
        <v>73140</v>
      </c>
      <c r="P11" s="86">
        <v>0</v>
      </c>
      <c r="Q11" s="86">
        <v>38330.94</v>
      </c>
      <c r="R11" s="203">
        <v>0</v>
      </c>
      <c r="S11" s="203">
        <v>0</v>
      </c>
      <c r="T11" s="87">
        <v>0</v>
      </c>
      <c r="Y11" s="14"/>
      <c r="Z11" s="14"/>
    </row>
    <row r="12" spans="1:26" s="2" customFormat="1" ht="14.25" customHeight="1" x14ac:dyDescent="0.2">
      <c r="A12" s="84" t="s">
        <v>65</v>
      </c>
      <c r="B12" s="85" t="s">
        <v>66</v>
      </c>
      <c r="C12" s="86">
        <v>10</v>
      </c>
      <c r="D12" s="86">
        <v>6</v>
      </c>
      <c r="E12" s="86">
        <v>2</v>
      </c>
      <c r="F12" s="86">
        <v>2</v>
      </c>
      <c r="G12" s="86">
        <v>4</v>
      </c>
      <c r="H12" s="86">
        <v>7</v>
      </c>
      <c r="I12" s="167">
        <v>13</v>
      </c>
      <c r="J12" s="203">
        <v>27</v>
      </c>
      <c r="K12" s="87">
        <v>41</v>
      </c>
      <c r="L12" s="90">
        <v>11992.95</v>
      </c>
      <c r="M12" s="86">
        <v>5063.01</v>
      </c>
      <c r="N12" s="86">
        <v>7862.75</v>
      </c>
      <c r="O12" s="86">
        <v>927.45</v>
      </c>
      <c r="P12" s="86">
        <v>3748.3900000000003</v>
      </c>
      <c r="Q12" s="86">
        <v>8086.55</v>
      </c>
      <c r="R12" s="203">
        <v>18577.52</v>
      </c>
      <c r="S12" s="203">
        <v>40897.919999999998</v>
      </c>
      <c r="T12" s="87">
        <v>61188.600000000006</v>
      </c>
      <c r="Y12" s="14"/>
      <c r="Z12" s="14"/>
    </row>
    <row r="13" spans="1:26" s="2" customFormat="1" ht="14.25" customHeight="1" x14ac:dyDescent="0.2">
      <c r="A13" s="84" t="s">
        <v>67</v>
      </c>
      <c r="B13" s="85" t="s">
        <v>68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167">
        <v>0</v>
      </c>
      <c r="J13" s="203">
        <v>0</v>
      </c>
      <c r="K13" s="87">
        <v>0</v>
      </c>
      <c r="L13" s="90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203">
        <v>0</v>
      </c>
      <c r="S13" s="203">
        <v>0</v>
      </c>
      <c r="T13" s="87">
        <v>0</v>
      </c>
      <c r="Y13" s="14"/>
      <c r="Z13" s="14"/>
    </row>
    <row r="14" spans="1:26" s="2" customFormat="1" ht="14.25" customHeight="1" x14ac:dyDescent="0.2">
      <c r="A14" s="84" t="s">
        <v>69</v>
      </c>
      <c r="B14" s="85" t="s">
        <v>70</v>
      </c>
      <c r="C14" s="86">
        <v>21</v>
      </c>
      <c r="D14" s="86">
        <v>65</v>
      </c>
      <c r="E14" s="86">
        <v>46</v>
      </c>
      <c r="F14" s="86">
        <v>46</v>
      </c>
      <c r="G14" s="86">
        <v>30</v>
      </c>
      <c r="H14" s="86">
        <v>79</v>
      </c>
      <c r="I14" s="167">
        <v>95</v>
      </c>
      <c r="J14" s="203">
        <v>20</v>
      </c>
      <c r="K14" s="87">
        <v>6</v>
      </c>
      <c r="L14" s="90">
        <v>245526.98</v>
      </c>
      <c r="M14" s="86">
        <v>282767.43</v>
      </c>
      <c r="N14" s="86">
        <v>592677.29999999993</v>
      </c>
      <c r="O14" s="86">
        <v>458677.45</v>
      </c>
      <c r="P14" s="86">
        <v>639753.31000000006</v>
      </c>
      <c r="Q14" s="86">
        <v>954206.38</v>
      </c>
      <c r="R14" s="203">
        <v>2777203.3200000003</v>
      </c>
      <c r="S14" s="203">
        <v>258153.46</v>
      </c>
      <c r="T14" s="87">
        <v>103346.26000000001</v>
      </c>
      <c r="Y14" s="14"/>
      <c r="Z14" s="14"/>
    </row>
    <row r="15" spans="1:26" s="2" customFormat="1" ht="14.25" customHeight="1" x14ac:dyDescent="0.2">
      <c r="A15" s="84" t="s">
        <v>71</v>
      </c>
      <c r="B15" s="85" t="s">
        <v>72</v>
      </c>
      <c r="C15" s="86">
        <v>93</v>
      </c>
      <c r="D15" s="86">
        <v>75</v>
      </c>
      <c r="E15" s="86">
        <v>164</v>
      </c>
      <c r="F15" s="86">
        <v>64</v>
      </c>
      <c r="G15" s="86">
        <v>126</v>
      </c>
      <c r="H15" s="86">
        <v>116</v>
      </c>
      <c r="I15" s="167">
        <v>203</v>
      </c>
      <c r="J15" s="203">
        <v>289</v>
      </c>
      <c r="K15" s="87">
        <v>306</v>
      </c>
      <c r="L15" s="90">
        <v>147740.95000000001</v>
      </c>
      <c r="M15" s="86">
        <v>300908.85000000009</v>
      </c>
      <c r="N15" s="86">
        <v>200093.47000000003</v>
      </c>
      <c r="O15" s="86">
        <v>233934.50000000006</v>
      </c>
      <c r="P15" s="86">
        <v>479678.09000000008</v>
      </c>
      <c r="Q15" s="86">
        <v>364925.28000000026</v>
      </c>
      <c r="R15" s="203">
        <v>585407.96</v>
      </c>
      <c r="S15" s="203">
        <v>940363.9</v>
      </c>
      <c r="T15" s="87">
        <v>1285628.5</v>
      </c>
      <c r="Y15" s="14"/>
      <c r="Z15" s="14"/>
    </row>
    <row r="16" spans="1:26" s="2" customFormat="1" ht="14.25" customHeight="1" x14ac:dyDescent="0.2">
      <c r="A16" s="84" t="s">
        <v>73</v>
      </c>
      <c r="B16" s="85" t="s">
        <v>74</v>
      </c>
      <c r="C16" s="86">
        <v>139</v>
      </c>
      <c r="D16" s="86">
        <v>160</v>
      </c>
      <c r="E16" s="86">
        <v>268</v>
      </c>
      <c r="F16" s="86">
        <v>172</v>
      </c>
      <c r="G16" s="86">
        <v>224</v>
      </c>
      <c r="H16" s="86">
        <v>206</v>
      </c>
      <c r="I16" s="167">
        <v>444</v>
      </c>
      <c r="J16" s="203">
        <v>367</v>
      </c>
      <c r="K16" s="87">
        <v>406</v>
      </c>
      <c r="L16" s="90">
        <v>242432.52999999994</v>
      </c>
      <c r="M16" s="86">
        <v>701064.89</v>
      </c>
      <c r="N16" s="86">
        <v>437297.63</v>
      </c>
      <c r="O16" s="86">
        <v>168278.92</v>
      </c>
      <c r="P16" s="86">
        <v>939525.23</v>
      </c>
      <c r="Q16" s="86">
        <v>909534</v>
      </c>
      <c r="R16" s="203">
        <v>415405.44999999995</v>
      </c>
      <c r="S16" s="203">
        <v>3695442.53</v>
      </c>
      <c r="T16" s="87">
        <v>995985.99</v>
      </c>
      <c r="Y16" s="14"/>
      <c r="Z16" s="14"/>
    </row>
    <row r="17" spans="1:26" ht="21.75" customHeight="1" x14ac:dyDescent="0.2">
      <c r="A17" s="46"/>
      <c r="B17" s="46" t="s">
        <v>136</v>
      </c>
      <c r="C17" s="45">
        <v>744</v>
      </c>
      <c r="D17" s="45">
        <v>833</v>
      </c>
      <c r="E17" s="45">
        <v>1082</v>
      </c>
      <c r="F17" s="45">
        <v>753</v>
      </c>
      <c r="G17" s="45">
        <v>799</v>
      </c>
      <c r="H17" s="45">
        <v>776</v>
      </c>
      <c r="I17" s="168">
        <v>1202</v>
      </c>
      <c r="J17" s="204">
        <v>1165</v>
      </c>
      <c r="K17" s="88">
        <v>1119</v>
      </c>
      <c r="L17" s="91">
        <v>1386616.9311999995</v>
      </c>
      <c r="M17" s="45">
        <v>2642284.2402000003</v>
      </c>
      <c r="N17" s="45">
        <v>2617124</v>
      </c>
      <c r="O17" s="45">
        <v>1720489</v>
      </c>
      <c r="P17" s="45">
        <v>2610808.2801000001</v>
      </c>
      <c r="Q17" s="45">
        <v>4239785.26</v>
      </c>
      <c r="R17" s="204">
        <v>4808894.4300000006</v>
      </c>
      <c r="S17" s="204">
        <v>6181455.2093000002</v>
      </c>
      <c r="T17" s="88">
        <v>3374874.26</v>
      </c>
      <c r="Y17" s="14"/>
      <c r="Z17" s="14"/>
    </row>
    <row r="18" spans="1:26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21" spans="1:26" x14ac:dyDescent="0.2">
      <c r="H21" s="14"/>
      <c r="I21" s="14"/>
      <c r="J21" s="14"/>
      <c r="K21" s="14"/>
      <c r="Q21" s="14"/>
      <c r="R21" s="14"/>
      <c r="S21" s="14"/>
      <c r="T21" s="14"/>
    </row>
  </sheetData>
  <sheetProtection autoFilter="0" pivotTables="0"/>
  <mergeCells count="5">
    <mergeCell ref="A2:A3"/>
    <mergeCell ref="B2:B3"/>
    <mergeCell ref="A1:L1"/>
    <mergeCell ref="C2:K2"/>
    <mergeCell ref="L2:T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1"/>
  <sheetViews>
    <sheetView topLeftCell="A4" zoomScaleNormal="100" workbookViewId="0">
      <selection activeCell="Q7" sqref="Q7"/>
    </sheetView>
  </sheetViews>
  <sheetFormatPr defaultRowHeight="15" x14ac:dyDescent="0.25"/>
  <cols>
    <col min="1" max="1" width="37.5703125" customWidth="1"/>
    <col min="2" max="9" width="8.7109375" bestFit="1" customWidth="1"/>
    <col min="10" max="10" width="9.5703125" bestFit="1" customWidth="1"/>
    <col min="11" max="13" width="9.5703125" style="142" bestFit="1" customWidth="1"/>
  </cols>
  <sheetData>
    <row r="1" spans="1:13" ht="21.75" customHeight="1" x14ac:dyDescent="0.25">
      <c r="A1" s="154" t="s">
        <v>153</v>
      </c>
    </row>
    <row r="2" spans="1:13" x14ac:dyDescent="0.25">
      <c r="A2" s="229" t="s">
        <v>81</v>
      </c>
      <c r="B2" s="225" t="s">
        <v>140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13"/>
    </row>
    <row r="3" spans="1:13" x14ac:dyDescent="0.25">
      <c r="A3" s="229"/>
      <c r="B3" s="27">
        <v>2014</v>
      </c>
      <c r="C3" s="27">
        <v>2015</v>
      </c>
      <c r="D3" s="27">
        <v>2016</v>
      </c>
      <c r="E3" s="27">
        <v>2017</v>
      </c>
      <c r="F3" s="27">
        <v>2018</v>
      </c>
      <c r="G3" s="27">
        <v>2019</v>
      </c>
      <c r="H3" s="27">
        <v>2020</v>
      </c>
      <c r="I3" s="27">
        <v>2021</v>
      </c>
      <c r="J3" s="27">
        <v>2022</v>
      </c>
      <c r="K3" s="177">
        <v>2023</v>
      </c>
      <c r="L3" s="177">
        <v>2024</v>
      </c>
      <c r="M3" s="177">
        <v>2025</v>
      </c>
    </row>
    <row r="4" spans="1:13" x14ac:dyDescent="0.25">
      <c r="A4" s="81" t="s">
        <v>82</v>
      </c>
      <c r="B4" s="127">
        <v>6216596.4800000004</v>
      </c>
      <c r="C4" s="82">
        <v>4188527.73</v>
      </c>
      <c r="D4" s="82">
        <v>3416337.83</v>
      </c>
      <c r="E4" s="82">
        <v>5182026.55</v>
      </c>
      <c r="F4" s="82">
        <v>7855293.0499999998</v>
      </c>
      <c r="G4" s="82">
        <v>5902400.1900000004</v>
      </c>
      <c r="H4" s="82"/>
      <c r="I4" s="82"/>
      <c r="J4" s="82"/>
      <c r="K4" s="175"/>
      <c r="L4" s="175"/>
      <c r="M4" s="175"/>
    </row>
    <row r="5" spans="1:13" x14ac:dyDescent="0.25">
      <c r="A5" s="81" t="s">
        <v>83</v>
      </c>
      <c r="B5" s="127">
        <v>3614492.75</v>
      </c>
      <c r="C5" s="82">
        <v>3279908.13</v>
      </c>
      <c r="D5" s="82">
        <v>3343896.27</v>
      </c>
      <c r="E5" s="82">
        <v>3700149.79</v>
      </c>
      <c r="F5" s="82">
        <v>4024264.85</v>
      </c>
      <c r="G5" s="82">
        <v>3927669.57</v>
      </c>
      <c r="H5" s="82">
        <v>3902604.71</v>
      </c>
      <c r="I5" s="82">
        <v>3938687.11</v>
      </c>
      <c r="J5" s="82">
        <v>5487918.8899999997</v>
      </c>
      <c r="K5" s="82">
        <v>6239985.5100000007</v>
      </c>
      <c r="L5" s="82">
        <v>4921967.34</v>
      </c>
      <c r="M5" s="82">
        <v>6074159.8499999996</v>
      </c>
    </row>
    <row r="6" spans="1:13" x14ac:dyDescent="0.25">
      <c r="A6" s="81" t="s">
        <v>84</v>
      </c>
      <c r="B6" s="127">
        <v>5254743.9799999995</v>
      </c>
      <c r="C6" s="82">
        <v>5048692.38</v>
      </c>
      <c r="D6" s="82">
        <v>5795193.2699999996</v>
      </c>
      <c r="E6" s="82">
        <v>6006551.75</v>
      </c>
      <c r="F6" s="82">
        <v>6629907.5700000003</v>
      </c>
      <c r="G6" s="82">
        <v>6393390.0700000003</v>
      </c>
      <c r="H6" s="82">
        <v>6819175.4699999997</v>
      </c>
      <c r="I6" s="82">
        <v>7119172.2400000002</v>
      </c>
      <c r="J6" s="82">
        <v>8514876.4800000004</v>
      </c>
      <c r="K6" s="82">
        <v>8142758.1600000001</v>
      </c>
      <c r="L6" s="82">
        <v>7861536.0099999998</v>
      </c>
      <c r="M6" s="82">
        <v>8562543.4000000004</v>
      </c>
    </row>
    <row r="7" spans="1:13" x14ac:dyDescent="0.25">
      <c r="A7" s="81" t="s">
        <v>85</v>
      </c>
      <c r="B7" s="127">
        <v>5766188.0099999998</v>
      </c>
      <c r="C7" s="82">
        <v>6809081.1399999997</v>
      </c>
      <c r="D7" s="82">
        <v>6361881.1299999999</v>
      </c>
      <c r="E7" s="82">
        <v>6943143.8300000001</v>
      </c>
      <c r="F7" s="82">
        <v>7444108.96</v>
      </c>
      <c r="G7" s="82">
        <v>7431727.7300000004</v>
      </c>
      <c r="H7" s="82">
        <v>6763683.6600000001</v>
      </c>
      <c r="I7" s="82">
        <v>6603047.6100000003</v>
      </c>
      <c r="J7" s="82">
        <v>8442186.7799999993</v>
      </c>
      <c r="K7" s="82">
        <v>8813711.450000003</v>
      </c>
      <c r="L7" s="82">
        <v>8826782.8399999999</v>
      </c>
      <c r="M7" s="82">
        <v>9920184.5700000003</v>
      </c>
    </row>
    <row r="8" spans="1:13" x14ac:dyDescent="0.25">
      <c r="A8" s="81" t="s">
        <v>86</v>
      </c>
      <c r="B8" s="127"/>
      <c r="C8" s="82"/>
      <c r="D8" s="82">
        <v>251768</v>
      </c>
      <c r="E8" s="82">
        <v>1087657.52</v>
      </c>
      <c r="F8" s="82">
        <v>1779788.78</v>
      </c>
      <c r="G8" s="82">
        <v>1909377.38</v>
      </c>
      <c r="H8" s="82">
        <v>1919287.14</v>
      </c>
      <c r="I8" s="82">
        <v>2768069.92</v>
      </c>
      <c r="J8" s="82">
        <v>2876338.48</v>
      </c>
      <c r="K8" s="82">
        <v>3247802.03</v>
      </c>
      <c r="L8" s="82">
        <v>3739778.25</v>
      </c>
      <c r="M8" s="82">
        <v>3559925.85</v>
      </c>
    </row>
    <row r="9" spans="1:13" x14ac:dyDescent="0.25">
      <c r="A9" s="81" t="s">
        <v>87</v>
      </c>
      <c r="B9" s="127">
        <v>3981374.55</v>
      </c>
      <c r="C9" s="82">
        <v>5719984.2199999997</v>
      </c>
      <c r="D9" s="82">
        <v>6835073.0199999996</v>
      </c>
      <c r="E9" s="82">
        <v>6875639.2999999998</v>
      </c>
      <c r="F9" s="82">
        <v>6606150.0300000003</v>
      </c>
      <c r="G9" s="82">
        <v>6561245.79</v>
      </c>
      <c r="H9" s="82">
        <v>12347761.220000001</v>
      </c>
      <c r="I9" s="82">
        <v>13585695.6</v>
      </c>
      <c r="J9" s="82">
        <v>17488688.760000002</v>
      </c>
      <c r="K9" s="82">
        <v>21703653.579999983</v>
      </c>
      <c r="L9" s="82">
        <v>19886701.609999999</v>
      </c>
      <c r="M9" s="82">
        <v>22724610.140000001</v>
      </c>
    </row>
    <row r="10" spans="1:13" x14ac:dyDescent="0.25">
      <c r="A10" s="81" t="s">
        <v>88</v>
      </c>
      <c r="B10" s="127">
        <v>2609457.39</v>
      </c>
      <c r="C10" s="82">
        <v>3099005.78</v>
      </c>
      <c r="D10" s="82">
        <v>2881469.1</v>
      </c>
      <c r="E10" s="82">
        <v>1535789.83</v>
      </c>
      <c r="F10" s="82">
        <v>2391620.9700000002</v>
      </c>
      <c r="G10" s="82">
        <v>1338191.3600000001</v>
      </c>
      <c r="H10" s="82">
        <v>1391400.47</v>
      </c>
      <c r="I10" s="82">
        <v>1553707.72</v>
      </c>
      <c r="J10" s="82">
        <v>1690699.04</v>
      </c>
      <c r="K10" s="82">
        <v>2179948.9300000002</v>
      </c>
      <c r="L10" s="82">
        <v>2760379.82</v>
      </c>
      <c r="M10" s="82">
        <v>4433940.28</v>
      </c>
    </row>
    <row r="11" spans="1:13" x14ac:dyDescent="0.25">
      <c r="A11" s="81" t="s">
        <v>89</v>
      </c>
      <c r="B11" s="127">
        <v>1263293.3699999999</v>
      </c>
      <c r="C11" s="82">
        <v>1278195.97</v>
      </c>
      <c r="D11" s="82">
        <v>2617864.5</v>
      </c>
      <c r="E11" s="82">
        <v>2269022.4500000002</v>
      </c>
      <c r="F11" s="82">
        <v>2425264.77</v>
      </c>
      <c r="G11" s="82">
        <v>2753715</v>
      </c>
      <c r="H11" s="82">
        <v>2613788.0299999998</v>
      </c>
      <c r="I11" s="82">
        <v>2836079.5</v>
      </c>
      <c r="J11" s="82">
        <v>4856657.34</v>
      </c>
      <c r="K11" s="82">
        <v>4800454.709999999</v>
      </c>
      <c r="L11" s="82">
        <v>6028905.6900000004</v>
      </c>
      <c r="M11" s="82">
        <v>6711996.0800000001</v>
      </c>
    </row>
    <row r="12" spans="1:13" x14ac:dyDescent="0.25">
      <c r="A12" s="81" t="s">
        <v>90</v>
      </c>
      <c r="B12" s="127">
        <v>3721127.25</v>
      </c>
      <c r="C12" s="82">
        <v>3527704.05</v>
      </c>
      <c r="D12" s="82">
        <v>4349579.33</v>
      </c>
      <c r="E12" s="82">
        <v>3693132.59</v>
      </c>
      <c r="F12" s="82">
        <v>4571520.0999999996</v>
      </c>
      <c r="G12" s="82">
        <v>4510695.3600000003</v>
      </c>
      <c r="H12" s="82">
        <v>5732877.1100000003</v>
      </c>
      <c r="I12" s="82">
        <v>4761605.51</v>
      </c>
      <c r="J12" s="82">
        <v>4775559.68</v>
      </c>
      <c r="K12" s="82">
        <v>6283926.1399999997</v>
      </c>
      <c r="L12" s="82">
        <v>6526939.8899999997</v>
      </c>
      <c r="M12" s="82">
        <v>6708372.2199999997</v>
      </c>
    </row>
    <row r="13" spans="1:13" x14ac:dyDescent="0.25">
      <c r="A13" s="81" t="s">
        <v>91</v>
      </c>
      <c r="B13" s="127">
        <v>1302417.48</v>
      </c>
      <c r="C13" s="82">
        <v>1495335.74</v>
      </c>
      <c r="D13" s="82">
        <v>1893668.75</v>
      </c>
      <c r="E13" s="82">
        <v>2195146.81</v>
      </c>
      <c r="F13" s="82">
        <v>3185039.63</v>
      </c>
      <c r="G13" s="82">
        <v>3431906.35</v>
      </c>
      <c r="H13" s="82">
        <v>3447520.02</v>
      </c>
      <c r="I13" s="82">
        <v>4676759.8899999997</v>
      </c>
      <c r="J13" s="82">
        <v>6926272.6900000004</v>
      </c>
      <c r="K13" s="82">
        <v>6254370.8000000007</v>
      </c>
      <c r="L13" s="82">
        <v>6865519.3300000001</v>
      </c>
      <c r="M13" s="82">
        <v>7646967.6699999999</v>
      </c>
    </row>
    <row r="14" spans="1:13" x14ac:dyDescent="0.25">
      <c r="A14" s="81" t="s">
        <v>92</v>
      </c>
      <c r="B14" s="127">
        <v>86226.46</v>
      </c>
      <c r="C14" s="82">
        <v>531893.63</v>
      </c>
      <c r="D14" s="82">
        <v>1363622.53</v>
      </c>
      <c r="E14" s="82">
        <v>1534454.06</v>
      </c>
      <c r="F14" s="82">
        <v>1914032.49</v>
      </c>
      <c r="G14" s="82">
        <v>2690805.05</v>
      </c>
      <c r="H14" s="82">
        <v>2989395.78</v>
      </c>
      <c r="I14" s="82">
        <v>2939892.41</v>
      </c>
      <c r="J14" s="82">
        <v>4107086.42</v>
      </c>
      <c r="K14" s="82">
        <v>3883931.44</v>
      </c>
      <c r="L14" s="82">
        <v>4644961.79</v>
      </c>
      <c r="M14" s="82">
        <v>4750832.17</v>
      </c>
    </row>
    <row r="15" spans="1:13" x14ac:dyDescent="0.25">
      <c r="A15" s="81" t="s">
        <v>93</v>
      </c>
      <c r="B15" s="127"/>
      <c r="C15" s="82"/>
      <c r="D15" s="82"/>
      <c r="E15" s="82"/>
      <c r="F15" s="82">
        <v>1701</v>
      </c>
      <c r="G15" s="82">
        <v>348657.83</v>
      </c>
      <c r="H15" s="82">
        <v>800035.96</v>
      </c>
      <c r="I15" s="82">
        <v>1452034.61</v>
      </c>
      <c r="J15" s="82">
        <v>2596652.91</v>
      </c>
      <c r="K15" s="82">
        <v>3321095.12</v>
      </c>
      <c r="L15" s="82">
        <v>4739222.54</v>
      </c>
      <c r="M15" s="82">
        <v>6786844.8399999999</v>
      </c>
    </row>
    <row r="16" spans="1:13" x14ac:dyDescent="0.25">
      <c r="A16" s="81" t="s">
        <v>94</v>
      </c>
      <c r="B16" s="127"/>
      <c r="C16" s="82"/>
      <c r="D16" s="82">
        <v>13394.09</v>
      </c>
      <c r="E16" s="82">
        <v>434934.45</v>
      </c>
      <c r="F16" s="82">
        <v>1212704.67</v>
      </c>
      <c r="G16" s="82">
        <v>1190043.42</v>
      </c>
      <c r="H16" s="82">
        <v>970599.05</v>
      </c>
      <c r="I16" s="82">
        <v>865575.14</v>
      </c>
      <c r="J16" s="82">
        <v>1001536.76</v>
      </c>
      <c r="K16" s="82">
        <v>1126836.3400000001</v>
      </c>
      <c r="L16" s="82">
        <v>1347101.73</v>
      </c>
      <c r="M16" s="82">
        <v>1461908.21</v>
      </c>
    </row>
    <row r="17" spans="1:13" x14ac:dyDescent="0.25">
      <c r="A17" s="81" t="s">
        <v>95</v>
      </c>
      <c r="B17" s="127">
        <v>3995046.9500000011</v>
      </c>
      <c r="C17" s="82">
        <v>2921175.11</v>
      </c>
      <c r="D17" s="82">
        <v>3786850.58</v>
      </c>
      <c r="E17" s="82">
        <v>3259522.31</v>
      </c>
      <c r="F17" s="82">
        <v>3741352.59</v>
      </c>
      <c r="G17" s="82">
        <v>3543684.2</v>
      </c>
      <c r="H17" s="82">
        <v>3428055.57</v>
      </c>
      <c r="I17" s="82">
        <v>6522997.5499999998</v>
      </c>
      <c r="J17" s="82">
        <v>5228051.2598999999</v>
      </c>
      <c r="K17" s="82">
        <v>5306274.4200000046</v>
      </c>
      <c r="L17" s="82">
        <v>5739828.4299999997</v>
      </c>
      <c r="M17" s="82">
        <v>2717257.84</v>
      </c>
    </row>
    <row r="18" spans="1:13" x14ac:dyDescent="0.25">
      <c r="A18" s="81" t="s">
        <v>96</v>
      </c>
      <c r="B18" s="127">
        <v>18243064.899999999</v>
      </c>
      <c r="C18" s="82">
        <v>5680862.3499999996</v>
      </c>
      <c r="D18" s="82">
        <v>6126413.9500000002</v>
      </c>
      <c r="E18" s="82">
        <v>5287244.33</v>
      </c>
      <c r="F18" s="82">
        <v>5214374.9800000004</v>
      </c>
      <c r="G18" s="82">
        <v>4929125.72</v>
      </c>
      <c r="H18" s="82">
        <v>7315802.9500000002</v>
      </c>
      <c r="I18" s="82">
        <v>7013341.0499999998</v>
      </c>
      <c r="J18" s="82">
        <v>7022559.7400000002</v>
      </c>
      <c r="K18" s="82">
        <v>8392412.9000000004</v>
      </c>
      <c r="L18" s="82">
        <v>10257223.59</v>
      </c>
      <c r="M18" s="82">
        <v>10968829.07</v>
      </c>
    </row>
    <row r="19" spans="1:13" x14ac:dyDescent="0.25">
      <c r="A19" s="231" t="s">
        <v>99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13"/>
    </row>
    <row r="20" spans="1:13" x14ac:dyDescent="0.25">
      <c r="A20" s="81" t="s">
        <v>100</v>
      </c>
      <c r="B20" s="82">
        <v>624503.47000000009</v>
      </c>
      <c r="C20" s="82">
        <v>473779.63</v>
      </c>
      <c r="D20" s="82">
        <v>664132.77159999998</v>
      </c>
      <c r="E20" s="82">
        <v>581991.72100000002</v>
      </c>
      <c r="F20" s="82">
        <v>1608325.3674000001</v>
      </c>
      <c r="G20" s="82">
        <v>1857129.3263999999</v>
      </c>
      <c r="H20" s="82">
        <v>1553461.2555</v>
      </c>
      <c r="I20" s="82">
        <v>2316953.2160999998</v>
      </c>
      <c r="J20" s="82">
        <v>1984788</v>
      </c>
      <c r="K20" s="82">
        <v>2431012</v>
      </c>
      <c r="L20" s="82">
        <v>4021698</v>
      </c>
      <c r="M20" s="82">
        <v>5026066</v>
      </c>
    </row>
    <row r="21" spans="1:13" x14ac:dyDescent="0.25">
      <c r="A21" s="81" t="s">
        <v>101</v>
      </c>
      <c r="B21" s="82"/>
      <c r="C21" s="82">
        <v>247587.05</v>
      </c>
      <c r="D21" s="82">
        <v>838736.4</v>
      </c>
      <c r="E21" s="82">
        <v>1398515.29</v>
      </c>
      <c r="F21" s="82">
        <v>2083955.92</v>
      </c>
      <c r="G21" s="82">
        <v>3018812.38</v>
      </c>
      <c r="H21" s="82">
        <v>3565979.23</v>
      </c>
      <c r="I21" s="82">
        <v>5204940.92</v>
      </c>
      <c r="J21" s="82">
        <v>5706332.3099999996</v>
      </c>
      <c r="K21" s="82">
        <v>8215291.0099999988</v>
      </c>
      <c r="L21" s="82">
        <v>9159403.2699999996</v>
      </c>
      <c r="M21" s="82">
        <v>9901634.5999999996</v>
      </c>
    </row>
    <row r="22" spans="1:13" x14ac:dyDescent="0.25">
      <c r="A22" s="81" t="s">
        <v>102</v>
      </c>
      <c r="B22" s="82">
        <v>126546.70999999999</v>
      </c>
      <c r="C22" s="82">
        <v>94047.24</v>
      </c>
      <c r="D22" s="82">
        <v>135298.82</v>
      </c>
      <c r="E22" s="82">
        <v>260127.52</v>
      </c>
      <c r="F22" s="82">
        <v>195521.61</v>
      </c>
      <c r="G22" s="82">
        <v>243805.23</v>
      </c>
      <c r="H22" s="82">
        <v>160534</v>
      </c>
      <c r="I22" s="82">
        <v>229231.75</v>
      </c>
      <c r="J22" s="82">
        <v>348571.09</v>
      </c>
      <c r="K22" s="82">
        <v>625707.97</v>
      </c>
      <c r="L22" s="82">
        <v>794277.58</v>
      </c>
      <c r="M22" s="82">
        <v>1165245.6000000001</v>
      </c>
    </row>
    <row r="23" spans="1:13" x14ac:dyDescent="0.25">
      <c r="A23" s="81" t="s">
        <v>103</v>
      </c>
      <c r="B23" s="82"/>
      <c r="C23" s="82"/>
      <c r="D23" s="82"/>
      <c r="E23" s="82"/>
      <c r="F23" s="82">
        <v>288879.14</v>
      </c>
      <c r="G23" s="82">
        <v>1035983.56</v>
      </c>
      <c r="H23" s="82">
        <v>965817.4</v>
      </c>
      <c r="I23" s="82">
        <v>1499376.7350000001</v>
      </c>
      <c r="J23" s="82">
        <v>2166899.06</v>
      </c>
      <c r="K23" s="175"/>
      <c r="L23" s="175"/>
      <c r="M23" s="175"/>
    </row>
    <row r="24" spans="1:13" x14ac:dyDescent="0.25">
      <c r="A24" s="81" t="s">
        <v>104</v>
      </c>
      <c r="B24" s="82">
        <v>589254.88</v>
      </c>
      <c r="C24" s="82">
        <v>277495.19</v>
      </c>
      <c r="D24" s="82">
        <v>477899.91</v>
      </c>
      <c r="E24" s="82">
        <v>673763.69</v>
      </c>
      <c r="F24" s="82">
        <v>1008263.79</v>
      </c>
      <c r="G24" s="82">
        <v>1295545.6000000001</v>
      </c>
      <c r="H24" s="82">
        <v>1321863.58</v>
      </c>
      <c r="I24" s="82">
        <v>1501828.89</v>
      </c>
      <c r="J24" s="82">
        <v>1459449.99</v>
      </c>
      <c r="K24" s="82">
        <v>2814082.96</v>
      </c>
      <c r="L24" s="82">
        <v>1623135.6</v>
      </c>
      <c r="M24" s="82">
        <v>1530467</v>
      </c>
    </row>
    <row r="25" spans="1:13" x14ac:dyDescent="0.25">
      <c r="A25" s="81" t="s">
        <v>105</v>
      </c>
      <c r="B25" s="82">
        <v>1491282</v>
      </c>
      <c r="C25" s="82">
        <v>1852947.3425</v>
      </c>
      <c r="D25" s="82">
        <v>1904172.9963</v>
      </c>
      <c r="E25" s="82">
        <v>1995069.38</v>
      </c>
      <c r="F25" s="82">
        <v>2526567.1979</v>
      </c>
      <c r="G25" s="82">
        <v>2921063.4147999999</v>
      </c>
      <c r="H25" s="82">
        <v>2880706.2601999999</v>
      </c>
      <c r="I25" s="82">
        <v>3222080.2209000001</v>
      </c>
      <c r="J25" s="82">
        <v>2865650.0986000001</v>
      </c>
      <c r="K25" s="82">
        <v>3386812</v>
      </c>
      <c r="L25" s="82">
        <v>3855793.82</v>
      </c>
      <c r="M25" s="82">
        <v>3740668.94</v>
      </c>
    </row>
    <row r="26" spans="1:13" x14ac:dyDescent="0.25">
      <c r="A26" s="81" t="s">
        <v>106</v>
      </c>
      <c r="B26" s="82"/>
      <c r="C26" s="82"/>
      <c r="D26" s="82"/>
      <c r="E26" s="82"/>
      <c r="F26" s="82">
        <v>79589.67</v>
      </c>
      <c r="G26" s="82">
        <v>23954.12</v>
      </c>
      <c r="H26" s="82"/>
      <c r="I26" s="82"/>
      <c r="J26" s="82"/>
      <c r="K26" s="175"/>
      <c r="L26" s="175"/>
      <c r="M26" s="175"/>
    </row>
    <row r="27" spans="1:13" x14ac:dyDescent="0.25">
      <c r="A27" s="81" t="s">
        <v>107</v>
      </c>
      <c r="B27" s="82">
        <v>1288114.7</v>
      </c>
      <c r="C27" s="82">
        <v>1284348.42</v>
      </c>
      <c r="D27" s="82">
        <v>1617407.38</v>
      </c>
      <c r="E27" s="82">
        <v>1362801.62</v>
      </c>
      <c r="F27" s="82">
        <v>2030966.9</v>
      </c>
      <c r="G27" s="82">
        <v>1464575.39</v>
      </c>
      <c r="H27" s="82">
        <v>1403421.04</v>
      </c>
      <c r="I27" s="82">
        <v>1443002.32</v>
      </c>
      <c r="J27" s="82">
        <v>1421124.42</v>
      </c>
      <c r="K27" s="82">
        <v>2082631.0900000003</v>
      </c>
      <c r="L27" s="82">
        <v>1843699.63</v>
      </c>
      <c r="M27" s="82">
        <v>1921243.26</v>
      </c>
    </row>
    <row r="28" spans="1:13" x14ac:dyDescent="0.25">
      <c r="A28" s="81" t="s">
        <v>108</v>
      </c>
      <c r="B28" s="82"/>
      <c r="C28" s="82">
        <v>4195.24</v>
      </c>
      <c r="D28" s="82">
        <v>18877.810000000001</v>
      </c>
      <c r="E28" s="82">
        <v>44581.78</v>
      </c>
      <c r="F28" s="82">
        <v>81489.42</v>
      </c>
      <c r="G28" s="82">
        <v>221067.99</v>
      </c>
      <c r="H28" s="82">
        <v>395369.42</v>
      </c>
      <c r="I28" s="82">
        <v>1003585.3</v>
      </c>
      <c r="J28" s="82">
        <v>1002950.84</v>
      </c>
      <c r="K28" s="82">
        <v>1168799.1299999999</v>
      </c>
      <c r="L28" s="82">
        <v>1862225.53</v>
      </c>
      <c r="M28" s="82">
        <v>3167778.24</v>
      </c>
    </row>
    <row r="29" spans="1:13" x14ac:dyDescent="0.25">
      <c r="A29" s="81" t="s">
        <v>109</v>
      </c>
      <c r="B29" s="82">
        <v>2975268.1999999997</v>
      </c>
      <c r="C29" s="82">
        <v>2324742.2200000002</v>
      </c>
      <c r="D29" s="82">
        <v>3648436.3</v>
      </c>
      <c r="E29" s="82">
        <v>3088053.1</v>
      </c>
      <c r="F29" s="82">
        <v>2913072.94</v>
      </c>
      <c r="G29" s="82">
        <v>3333503.36</v>
      </c>
      <c r="H29" s="82">
        <v>3848255.56</v>
      </c>
      <c r="I29" s="82">
        <v>5660058.9699999997</v>
      </c>
      <c r="J29" s="82">
        <v>6484917.4800000004</v>
      </c>
      <c r="K29" s="82">
        <v>7479997.9600000009</v>
      </c>
      <c r="L29" s="82">
        <v>6527788.46</v>
      </c>
      <c r="M29" s="82">
        <v>6712815.9199999999</v>
      </c>
    </row>
    <row r="30" spans="1:13" x14ac:dyDescent="0.25">
      <c r="A30" s="81" t="s">
        <v>110</v>
      </c>
      <c r="B30" s="82">
        <v>155214.82999999999</v>
      </c>
      <c r="C30" s="82">
        <v>191313.96</v>
      </c>
      <c r="D30" s="82">
        <v>202196.11</v>
      </c>
      <c r="E30" s="82">
        <v>209435.69</v>
      </c>
      <c r="F30" s="82">
        <v>21081.68</v>
      </c>
      <c r="G30" s="82"/>
      <c r="H30" s="82"/>
      <c r="I30" s="82"/>
      <c r="J30" s="82"/>
      <c r="K30" s="175"/>
      <c r="L30" s="175"/>
      <c r="M30" s="175"/>
    </row>
    <row r="31" spans="1:13" x14ac:dyDescent="0.25">
      <c r="A31" s="81" t="s">
        <v>111</v>
      </c>
      <c r="B31" s="82">
        <v>781106.79</v>
      </c>
      <c r="C31" s="82">
        <v>1336351.3500000001</v>
      </c>
      <c r="D31" s="82">
        <v>1268741.8600000001</v>
      </c>
      <c r="E31" s="82">
        <v>1394544.52</v>
      </c>
      <c r="F31" s="82">
        <v>1311621.22</v>
      </c>
      <c r="G31" s="82">
        <v>1828083.53</v>
      </c>
      <c r="H31" s="82">
        <v>2515932.9500000002</v>
      </c>
      <c r="I31" s="82">
        <v>4466568.1399999997</v>
      </c>
      <c r="J31" s="82">
        <v>4342852.24</v>
      </c>
      <c r="K31" s="82">
        <v>4106494.649999999</v>
      </c>
      <c r="L31" s="82">
        <v>5437404.8099999996</v>
      </c>
      <c r="M31" s="82">
        <v>5420067.3200000003</v>
      </c>
    </row>
    <row r="32" spans="1:13" x14ac:dyDescent="0.25">
      <c r="A32" s="81" t="s">
        <v>112</v>
      </c>
      <c r="B32" s="82">
        <v>808708.65</v>
      </c>
      <c r="C32" s="82">
        <v>873592.94</v>
      </c>
      <c r="D32" s="82">
        <v>899704.11</v>
      </c>
      <c r="E32" s="82">
        <v>1239311.08</v>
      </c>
      <c r="F32" s="82"/>
      <c r="G32" s="82"/>
      <c r="H32" s="82"/>
      <c r="I32" s="82"/>
      <c r="J32" s="82"/>
      <c r="K32" s="175"/>
      <c r="L32" s="175"/>
      <c r="M32" s="175"/>
    </row>
    <row r="33" spans="1:13" x14ac:dyDescent="0.25">
      <c r="A33" s="43" t="s">
        <v>136</v>
      </c>
      <c r="B33" s="45">
        <f t="shared" ref="B33:K33" si="0">SUM(B4:B18,B20:B32)</f>
        <v>64894029.800000004</v>
      </c>
      <c r="C33" s="45">
        <f t="shared" si="0"/>
        <v>52540766.812500007</v>
      </c>
      <c r="D33" s="45">
        <f t="shared" si="0"/>
        <v>60712616.817900002</v>
      </c>
      <c r="E33" s="45">
        <f t="shared" si="0"/>
        <v>62252610.96100001</v>
      </c>
      <c r="F33" s="45">
        <f t="shared" si="0"/>
        <v>73146459.295300022</v>
      </c>
      <c r="G33" s="45">
        <f t="shared" si="0"/>
        <v>74106158.921200007</v>
      </c>
      <c r="H33" s="45">
        <f t="shared" si="0"/>
        <v>79053327.835700005</v>
      </c>
      <c r="I33" s="45">
        <f t="shared" si="0"/>
        <v>93184292.321999982</v>
      </c>
      <c r="J33" s="45">
        <f t="shared" si="0"/>
        <v>108798620.75850001</v>
      </c>
      <c r="K33" s="45">
        <f t="shared" si="0"/>
        <v>122007990.30000001</v>
      </c>
      <c r="L33" s="45">
        <f t="shared" ref="L33" si="1">SUM(L4:L18,L20:L32)</f>
        <v>129272275.55999999</v>
      </c>
      <c r="M33" s="45">
        <v>141614359.06999999</v>
      </c>
    </row>
    <row r="34" spans="1:13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176"/>
      <c r="L34" s="176"/>
      <c r="M34" s="176"/>
    </row>
    <row r="35" spans="1:13" x14ac:dyDescent="0.25">
      <c r="A35" s="46" t="s">
        <v>115</v>
      </c>
      <c r="B35" s="155">
        <f t="shared" ref="B35:F35" si="2">SUM(B4:B18)</f>
        <v>56054029.57</v>
      </c>
      <c r="C35" s="155">
        <f t="shared" si="2"/>
        <v>43580366.230000004</v>
      </c>
      <c r="D35" s="155">
        <f t="shared" si="2"/>
        <v>49037012.350000009</v>
      </c>
      <c r="E35" s="155">
        <f t="shared" si="2"/>
        <v>50004415.570000008</v>
      </c>
      <c r="F35" s="155">
        <f t="shared" si="2"/>
        <v>58997124.440000013</v>
      </c>
      <c r="G35" s="155">
        <f>SUM(G4:G18)</f>
        <v>56862635.020000003</v>
      </c>
      <c r="H35" s="155">
        <f t="shared" ref="H35:J35" si="3">SUM(H4:H18)</f>
        <v>60441987.140000008</v>
      </c>
      <c r="I35" s="155">
        <f t="shared" si="3"/>
        <v>66636665.859999999</v>
      </c>
      <c r="J35" s="155">
        <f t="shared" si="3"/>
        <v>81015085.229900002</v>
      </c>
      <c r="K35" s="155">
        <f t="shared" ref="K35:L35" si="4">SUM(K4:K18)</f>
        <v>89697161.530000001</v>
      </c>
      <c r="L35" s="155">
        <f t="shared" si="4"/>
        <v>94146848.860000014</v>
      </c>
      <c r="M35" s="155">
        <v>103028372.19</v>
      </c>
    </row>
    <row r="36" spans="1:13" x14ac:dyDescent="0.25">
      <c r="A36" s="46" t="s">
        <v>113</v>
      </c>
      <c r="B36" s="155">
        <f t="shared" ref="B36:J36" si="5">SUM(B20:B32)</f>
        <v>8840000.2299999986</v>
      </c>
      <c r="C36" s="155">
        <f t="shared" si="5"/>
        <v>8960400.5824999996</v>
      </c>
      <c r="D36" s="155">
        <f t="shared" si="5"/>
        <v>11675604.467899997</v>
      </c>
      <c r="E36" s="155">
        <f t="shared" si="5"/>
        <v>12248195.390999999</v>
      </c>
      <c r="F36" s="155">
        <f t="shared" si="5"/>
        <v>14149334.8553</v>
      </c>
      <c r="G36" s="155">
        <f t="shared" si="5"/>
        <v>17243523.9012</v>
      </c>
      <c r="H36" s="155">
        <f t="shared" si="5"/>
        <v>18611340.695700001</v>
      </c>
      <c r="I36" s="155">
        <f t="shared" si="5"/>
        <v>26547626.462000001</v>
      </c>
      <c r="J36" s="155">
        <f t="shared" si="5"/>
        <v>27783535.5286</v>
      </c>
      <c r="K36" s="155">
        <f t="shared" ref="K36:L36" si="6">SUM(K20:K32)</f>
        <v>32310828.769999996</v>
      </c>
      <c r="L36" s="155">
        <f t="shared" si="6"/>
        <v>35125426.700000003</v>
      </c>
      <c r="M36" s="155">
        <v>38585986.880000003</v>
      </c>
    </row>
    <row r="37" spans="1:13" x14ac:dyDescent="0.25">
      <c r="A37" s="4"/>
      <c r="B37" s="5"/>
      <c r="C37" s="5"/>
      <c r="D37" s="5"/>
      <c r="E37" s="5"/>
      <c r="F37" s="5"/>
    </row>
    <row r="38" spans="1:13" s="7" customFormat="1" x14ac:dyDescent="0.25">
      <c r="A38" s="140" t="s">
        <v>97</v>
      </c>
      <c r="K38" s="141"/>
      <c r="L38" s="141"/>
      <c r="M38" s="141"/>
    </row>
    <row r="39" spans="1:13" s="7" customFormat="1" x14ac:dyDescent="0.25">
      <c r="A39" s="138" t="s">
        <v>142</v>
      </c>
      <c r="K39" s="141"/>
      <c r="L39" s="141"/>
      <c r="M39" s="141"/>
    </row>
    <row r="40" spans="1:13" s="10" customFormat="1" x14ac:dyDescent="0.25">
      <c r="A40" s="170" t="s">
        <v>143</v>
      </c>
      <c r="K40" s="141"/>
      <c r="L40" s="141"/>
      <c r="M40" s="141"/>
    </row>
    <row r="41" spans="1:13" s="10" customFormat="1" x14ac:dyDescent="0.25">
      <c r="A41" s="170" t="s">
        <v>144</v>
      </c>
      <c r="K41" s="141"/>
      <c r="L41" s="141"/>
      <c r="M41" s="141"/>
    </row>
  </sheetData>
  <sheetProtection autoFilter="0" pivotTables="0"/>
  <mergeCells count="3">
    <mergeCell ref="A2:A3"/>
    <mergeCell ref="B2:L2"/>
    <mergeCell ref="A19:L19"/>
  </mergeCells>
  <pageMargins left="0.7" right="0.7" top="0.75" bottom="0.75" header="0.3" footer="0.3"/>
  <pageSetup paperSize="9" scale="90" orientation="landscape" r:id="rId1"/>
  <ignoredErrors>
    <ignoredError sqref="B33:J33" formulaRange="1"/>
    <ignoredError sqref="B35:J36" formulaRange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zoomScale="90" zoomScaleNormal="90" workbookViewId="0"/>
  </sheetViews>
  <sheetFormatPr defaultRowHeight="15" x14ac:dyDescent="0.25"/>
  <cols>
    <col min="1" max="1" width="45.28515625" style="11" customWidth="1"/>
    <col min="2" max="16384" width="9.140625" style="11"/>
  </cols>
  <sheetData>
    <row r="1" spans="1:13" s="136" customFormat="1" ht="27" customHeight="1" x14ac:dyDescent="0.25">
      <c r="A1" s="134" t="s">
        <v>145</v>
      </c>
    </row>
    <row r="2" spans="1:13" s="77" customFormat="1" ht="30.75" customHeight="1" x14ac:dyDescent="0.25">
      <c r="A2" s="98" t="s">
        <v>118</v>
      </c>
      <c r="B2" s="98">
        <v>2014</v>
      </c>
      <c r="C2" s="98">
        <v>2015</v>
      </c>
      <c r="D2" s="98">
        <v>2016</v>
      </c>
      <c r="E2" s="98">
        <v>2017</v>
      </c>
      <c r="F2" s="98">
        <v>2018</v>
      </c>
      <c r="G2" s="98">
        <v>2019</v>
      </c>
      <c r="H2" s="98">
        <v>2020</v>
      </c>
      <c r="I2" s="98">
        <v>2021</v>
      </c>
      <c r="J2" s="98">
        <v>2022</v>
      </c>
      <c r="K2" s="98">
        <v>2023</v>
      </c>
      <c r="L2" s="98">
        <v>2024</v>
      </c>
      <c r="M2" s="98">
        <v>2025</v>
      </c>
    </row>
    <row r="3" spans="1:13" ht="18.75" customHeight="1" x14ac:dyDescent="0.25">
      <c r="A3" s="19" t="s">
        <v>119</v>
      </c>
      <c r="B3" s="19">
        <v>12</v>
      </c>
      <c r="C3" s="19">
        <v>12</v>
      </c>
      <c r="D3" s="19">
        <v>14</v>
      </c>
      <c r="E3" s="19">
        <v>14</v>
      </c>
      <c r="F3" s="19">
        <v>15</v>
      </c>
      <c r="G3" s="19">
        <v>15</v>
      </c>
      <c r="H3" s="19">
        <v>14</v>
      </c>
      <c r="I3" s="19">
        <v>14</v>
      </c>
      <c r="J3" s="19">
        <v>14</v>
      </c>
      <c r="K3" s="19">
        <v>14</v>
      </c>
      <c r="L3" s="19">
        <v>14</v>
      </c>
      <c r="M3" s="19">
        <v>14</v>
      </c>
    </row>
    <row r="4" spans="1:13" ht="18.75" customHeight="1" x14ac:dyDescent="0.25">
      <c r="A4" s="19" t="s">
        <v>120</v>
      </c>
      <c r="B4" s="19">
        <v>11</v>
      </c>
      <c r="C4" s="19">
        <v>11</v>
      </c>
      <c r="D4" s="19">
        <v>11</v>
      </c>
      <c r="E4" s="19">
        <v>11</v>
      </c>
      <c r="F4" s="19">
        <v>12</v>
      </c>
      <c r="G4" s="19">
        <v>10</v>
      </c>
      <c r="H4" s="19">
        <v>10</v>
      </c>
      <c r="I4" s="19">
        <v>10</v>
      </c>
      <c r="J4" s="19">
        <v>10</v>
      </c>
      <c r="K4" s="19">
        <v>9</v>
      </c>
      <c r="L4" s="19">
        <v>9</v>
      </c>
      <c r="M4" s="19">
        <v>9</v>
      </c>
    </row>
    <row r="5" spans="1:13" ht="18.75" customHeight="1" x14ac:dyDescent="0.25">
      <c r="A5" s="19" t="s">
        <v>121</v>
      </c>
      <c r="B5" s="19">
        <v>144</v>
      </c>
      <c r="C5" s="19">
        <v>154</v>
      </c>
      <c r="D5" s="19">
        <v>164</v>
      </c>
      <c r="E5" s="19">
        <v>203</v>
      </c>
      <c r="F5" s="19">
        <v>300</v>
      </c>
      <c r="G5" s="19">
        <v>382</v>
      </c>
      <c r="H5" s="19">
        <v>521</v>
      </c>
      <c r="I5" s="19">
        <v>552</v>
      </c>
      <c r="J5" s="19">
        <v>569</v>
      </c>
      <c r="K5" s="19">
        <v>594</v>
      </c>
      <c r="L5" s="19">
        <v>602</v>
      </c>
      <c r="M5" s="19">
        <v>689</v>
      </c>
    </row>
    <row r="6" spans="1:13" ht="18.75" customHeight="1" x14ac:dyDescent="0.25">
      <c r="A6" s="19" t="s">
        <v>157</v>
      </c>
      <c r="B6" s="19">
        <v>27</v>
      </c>
      <c r="C6" s="19">
        <v>30</v>
      </c>
      <c r="D6" s="19">
        <v>33</v>
      </c>
      <c r="E6" s="19">
        <v>31</v>
      </c>
      <c r="F6" s="19">
        <v>32</v>
      </c>
      <c r="G6" s="19">
        <v>33</v>
      </c>
      <c r="H6" s="19">
        <v>32</v>
      </c>
      <c r="I6" s="19">
        <v>41</v>
      </c>
      <c r="J6" s="19">
        <v>60</v>
      </c>
      <c r="K6" s="19">
        <v>72</v>
      </c>
      <c r="L6" s="19">
        <v>93</v>
      </c>
      <c r="M6" s="19">
        <v>103</v>
      </c>
    </row>
    <row r="7" spans="1:13" ht="18.75" customHeight="1" x14ac:dyDescent="0.25">
      <c r="A7" s="19" t="s">
        <v>122</v>
      </c>
      <c r="B7" s="19">
        <v>8</v>
      </c>
      <c r="C7" s="19">
        <v>10</v>
      </c>
      <c r="D7" s="19">
        <v>12</v>
      </c>
      <c r="E7" s="19">
        <v>13</v>
      </c>
      <c r="F7" s="19">
        <v>16</v>
      </c>
      <c r="G7" s="19">
        <v>19</v>
      </c>
      <c r="H7" s="19">
        <v>18</v>
      </c>
      <c r="I7" s="19">
        <v>18</v>
      </c>
      <c r="J7" s="19">
        <v>17</v>
      </c>
      <c r="K7" s="19">
        <v>17</v>
      </c>
      <c r="L7" s="19">
        <v>20</v>
      </c>
      <c r="M7" s="19">
        <v>20</v>
      </c>
    </row>
    <row r="8" spans="1:13" ht="18.75" customHeight="1" x14ac:dyDescent="0.25">
      <c r="A8" s="19" t="s">
        <v>158</v>
      </c>
      <c r="B8" s="19">
        <v>5</v>
      </c>
      <c r="C8" s="19">
        <v>4</v>
      </c>
      <c r="D8" s="19">
        <v>5</v>
      </c>
      <c r="E8" s="19">
        <v>4</v>
      </c>
      <c r="F8" s="19">
        <v>4</v>
      </c>
      <c r="G8" s="19">
        <v>4</v>
      </c>
      <c r="H8" s="19">
        <v>4</v>
      </c>
      <c r="I8" s="19">
        <v>4</v>
      </c>
      <c r="J8" s="19">
        <v>4</v>
      </c>
      <c r="K8" s="19">
        <v>4</v>
      </c>
      <c r="L8" s="19">
        <v>4</v>
      </c>
      <c r="M8" s="19">
        <v>3</v>
      </c>
    </row>
    <row r="9" spans="1:13" ht="18.75" customHeight="1" x14ac:dyDescent="0.25">
      <c r="A9" s="19" t="s">
        <v>123</v>
      </c>
      <c r="B9" s="19">
        <v>85</v>
      </c>
      <c r="C9" s="19">
        <v>117</v>
      </c>
      <c r="D9" s="19">
        <v>143</v>
      </c>
      <c r="E9" s="19">
        <v>103</v>
      </c>
      <c r="F9" s="19">
        <v>35</v>
      </c>
      <c r="G9" s="19">
        <v>24</v>
      </c>
      <c r="H9" s="19">
        <v>24</v>
      </c>
      <c r="I9" s="19">
        <v>19</v>
      </c>
      <c r="J9" s="19">
        <v>15</v>
      </c>
      <c r="K9" s="19">
        <v>14</v>
      </c>
      <c r="L9" s="19">
        <v>21</v>
      </c>
      <c r="M9" s="19">
        <v>24</v>
      </c>
    </row>
    <row r="10" spans="1:13" ht="18.75" customHeight="1" x14ac:dyDescent="0.25">
      <c r="A10" s="19" t="s">
        <v>159</v>
      </c>
      <c r="B10" s="19">
        <v>6</v>
      </c>
      <c r="C10" s="19">
        <v>7</v>
      </c>
      <c r="D10" s="19">
        <v>6</v>
      </c>
      <c r="E10" s="19">
        <v>5</v>
      </c>
      <c r="F10" s="19">
        <v>5</v>
      </c>
      <c r="G10" s="19">
        <v>5</v>
      </c>
      <c r="H10" s="19">
        <v>5</v>
      </c>
      <c r="I10" s="19">
        <v>5</v>
      </c>
      <c r="J10" s="19">
        <v>6</v>
      </c>
      <c r="K10" s="19">
        <v>6</v>
      </c>
      <c r="L10" s="19">
        <v>7</v>
      </c>
      <c r="M10" s="19">
        <v>7</v>
      </c>
    </row>
    <row r="11" spans="1:13" ht="18.75" customHeight="1" x14ac:dyDescent="0.25">
      <c r="A11" s="19" t="s">
        <v>160</v>
      </c>
      <c r="B11" s="19">
        <v>1</v>
      </c>
      <c r="C11" s="19">
        <v>1</v>
      </c>
      <c r="D11" s="19">
        <v>3</v>
      </c>
      <c r="E11" s="19">
        <v>3</v>
      </c>
      <c r="F11" s="19">
        <v>2</v>
      </c>
      <c r="G11" s="19">
        <v>2</v>
      </c>
      <c r="H11" s="19">
        <v>2</v>
      </c>
      <c r="I11" s="19">
        <v>2</v>
      </c>
      <c r="J11" s="19">
        <v>2</v>
      </c>
      <c r="K11" s="19">
        <v>2</v>
      </c>
      <c r="L11" s="19">
        <v>5</v>
      </c>
      <c r="M11" s="19">
        <v>6</v>
      </c>
    </row>
    <row r="12" spans="1:13" ht="18.75" customHeight="1" x14ac:dyDescent="0.25">
      <c r="A12" s="19" t="s">
        <v>124</v>
      </c>
      <c r="B12" s="19">
        <v>31</v>
      </c>
      <c r="C12" s="19">
        <v>32</v>
      </c>
      <c r="D12" s="19">
        <v>33</v>
      </c>
      <c r="E12" s="19">
        <v>36</v>
      </c>
      <c r="F12" s="19">
        <v>38</v>
      </c>
      <c r="G12" s="19">
        <v>38</v>
      </c>
      <c r="H12" s="19">
        <v>38</v>
      </c>
      <c r="I12" s="19">
        <v>38</v>
      </c>
      <c r="J12" s="126">
        <v>40</v>
      </c>
      <c r="K12" s="126">
        <v>40</v>
      </c>
      <c r="L12" s="126">
        <v>40</v>
      </c>
      <c r="M12" s="126">
        <v>40</v>
      </c>
    </row>
  </sheetData>
  <sheetProtection autoFilter="0" pivotTables="0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/>
  </sheetViews>
  <sheetFormatPr defaultRowHeight="15" x14ac:dyDescent="0.25"/>
  <cols>
    <col min="1" max="1" width="21" customWidth="1"/>
  </cols>
  <sheetData>
    <row r="1" spans="1:10" s="135" customFormat="1" ht="27" customHeight="1" x14ac:dyDescent="0.25">
      <c r="A1" s="134" t="s">
        <v>146</v>
      </c>
    </row>
    <row r="2" spans="1:10" ht="30" customHeight="1" x14ac:dyDescent="0.25">
      <c r="A2" s="23" t="s">
        <v>132</v>
      </c>
      <c r="B2" s="24">
        <v>2017</v>
      </c>
      <c r="C2" s="24">
        <v>2018</v>
      </c>
      <c r="D2" s="24">
        <v>2019</v>
      </c>
      <c r="E2" s="24">
        <v>2020</v>
      </c>
      <c r="F2" s="24">
        <v>2021</v>
      </c>
      <c r="G2" s="24">
        <v>2022</v>
      </c>
      <c r="H2" s="24">
        <v>2023</v>
      </c>
      <c r="I2" s="24" t="s">
        <v>414</v>
      </c>
      <c r="J2" s="24" t="s">
        <v>415</v>
      </c>
    </row>
    <row r="3" spans="1:10" ht="24.75" customHeight="1" x14ac:dyDescent="0.25">
      <c r="A3" s="20" t="s">
        <v>127</v>
      </c>
      <c r="B3" s="21">
        <v>80</v>
      </c>
      <c r="C3" s="21">
        <v>78</v>
      </c>
      <c r="D3" s="21">
        <v>69</v>
      </c>
      <c r="E3" s="22">
        <v>60</v>
      </c>
      <c r="F3" s="22">
        <v>69</v>
      </c>
      <c r="G3" s="22">
        <v>74</v>
      </c>
      <c r="H3" s="22">
        <v>72</v>
      </c>
      <c r="I3" s="22">
        <v>55</v>
      </c>
      <c r="J3" s="22">
        <v>57</v>
      </c>
    </row>
    <row r="4" spans="1:10" ht="22.5" customHeight="1" x14ac:dyDescent="0.25">
      <c r="A4" s="20" t="s">
        <v>128</v>
      </c>
      <c r="B4" s="21">
        <v>783</v>
      </c>
      <c r="C4" s="21">
        <v>821</v>
      </c>
      <c r="D4" s="21">
        <v>860</v>
      </c>
      <c r="E4" s="22">
        <v>908</v>
      </c>
      <c r="F4" s="22">
        <v>853</v>
      </c>
      <c r="G4" s="22">
        <v>832</v>
      </c>
      <c r="H4" s="22">
        <v>818</v>
      </c>
      <c r="I4" s="22">
        <v>823</v>
      </c>
      <c r="J4" s="22">
        <v>871</v>
      </c>
    </row>
    <row r="5" spans="1:10" ht="24.75" customHeight="1" x14ac:dyDescent="0.25">
      <c r="A5" s="20" t="s">
        <v>125</v>
      </c>
      <c r="B5" s="21">
        <v>530</v>
      </c>
      <c r="C5" s="21">
        <v>577</v>
      </c>
      <c r="D5" s="21">
        <v>561</v>
      </c>
      <c r="E5" s="21">
        <v>545</v>
      </c>
      <c r="F5" s="21">
        <v>609</v>
      </c>
      <c r="G5" s="21">
        <v>623</v>
      </c>
      <c r="H5" s="21">
        <v>592</v>
      </c>
      <c r="I5" s="21">
        <v>590</v>
      </c>
      <c r="J5" s="21">
        <v>524</v>
      </c>
    </row>
    <row r="6" spans="1:10" ht="21.75" customHeight="1" x14ac:dyDescent="0.25">
      <c r="A6" s="20" t="s">
        <v>126</v>
      </c>
      <c r="B6" s="22">
        <v>28</v>
      </c>
      <c r="C6" s="22">
        <v>29</v>
      </c>
      <c r="D6" s="22">
        <v>30</v>
      </c>
      <c r="E6" s="22">
        <v>30</v>
      </c>
      <c r="F6" s="22">
        <v>33</v>
      </c>
      <c r="G6" s="22">
        <v>38</v>
      </c>
      <c r="H6" s="22">
        <v>40</v>
      </c>
      <c r="I6" s="22">
        <v>37</v>
      </c>
      <c r="J6" s="22">
        <v>35</v>
      </c>
    </row>
    <row r="7" spans="1:10" ht="25.5" customHeight="1" x14ac:dyDescent="0.25">
      <c r="A7" s="26" t="s">
        <v>136</v>
      </c>
      <c r="B7" s="25">
        <v>1421</v>
      </c>
      <c r="C7" s="25">
        <v>1505</v>
      </c>
      <c r="D7" s="25">
        <v>1520</v>
      </c>
      <c r="E7" s="25">
        <v>1543</v>
      </c>
      <c r="F7" s="25">
        <v>1564</v>
      </c>
      <c r="G7" s="25">
        <v>1567</v>
      </c>
      <c r="H7" s="25">
        <v>1522</v>
      </c>
      <c r="I7" s="25">
        <v>1505</v>
      </c>
      <c r="J7" s="25">
        <v>1487</v>
      </c>
    </row>
  </sheetData>
  <sheetProtection autoFilter="0" pivotTable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"/>
  <sheetViews>
    <sheetView zoomScaleNormal="100" workbookViewId="0"/>
  </sheetViews>
  <sheetFormatPr defaultColWidth="33.5703125" defaultRowHeight="15" x14ac:dyDescent="0.25"/>
  <cols>
    <col min="1" max="1" width="11.140625" style="28" bestFit="1" customWidth="1"/>
    <col min="2" max="2" width="6.7109375" style="28" bestFit="1" customWidth="1"/>
    <col min="3" max="3" width="8.140625" style="28" bestFit="1" customWidth="1"/>
    <col min="4" max="4" width="6.7109375" style="28" bestFit="1" customWidth="1"/>
    <col min="5" max="5" width="8.140625" style="28" bestFit="1" customWidth="1"/>
    <col min="6" max="6" width="6.7109375" style="28" bestFit="1" customWidth="1"/>
    <col min="7" max="7" width="8.140625" style="28" bestFit="1" customWidth="1"/>
    <col min="8" max="8" width="6.7109375" style="28" bestFit="1" customWidth="1"/>
    <col min="9" max="9" width="8.140625" style="28" bestFit="1" customWidth="1"/>
    <col min="10" max="10" width="6.7109375" style="28" bestFit="1" customWidth="1"/>
    <col min="11" max="11" width="8.140625" style="28" bestFit="1" customWidth="1"/>
    <col min="12" max="12" width="6.7109375" style="28" bestFit="1" customWidth="1"/>
    <col min="13" max="13" width="8.140625" style="28" bestFit="1" customWidth="1"/>
    <col min="14" max="14" width="6.7109375" style="28" bestFit="1" customWidth="1"/>
    <col min="15" max="15" width="8.140625" style="28" bestFit="1" customWidth="1"/>
    <col min="16" max="16" width="6.7109375" style="28" bestFit="1" customWidth="1"/>
    <col min="17" max="17" width="8.140625" style="28" bestFit="1" customWidth="1"/>
    <col min="18" max="18" width="6.7109375" style="28" bestFit="1" customWidth="1"/>
    <col min="19" max="19" width="8.140625" style="28" bestFit="1" customWidth="1"/>
    <col min="20" max="68" width="9.5703125" style="28" customWidth="1"/>
    <col min="69" max="16384" width="33.5703125" style="28"/>
  </cols>
  <sheetData>
    <row r="1" spans="1:25" ht="29.25" customHeight="1" x14ac:dyDescent="0.25">
      <c r="A1" s="134" t="s">
        <v>147</v>
      </c>
    </row>
    <row r="2" spans="1:25" s="78" customFormat="1" ht="22.5" customHeight="1" x14ac:dyDescent="0.25">
      <c r="A2" s="219" t="s">
        <v>80</v>
      </c>
      <c r="B2" s="220">
        <v>2014</v>
      </c>
      <c r="C2" s="218"/>
      <c r="D2" s="217">
        <v>2015</v>
      </c>
      <c r="E2" s="218"/>
      <c r="F2" s="217">
        <v>2016</v>
      </c>
      <c r="G2" s="218"/>
      <c r="H2" s="217">
        <v>2017</v>
      </c>
      <c r="I2" s="218"/>
      <c r="J2" s="217">
        <v>2018</v>
      </c>
      <c r="K2" s="218"/>
      <c r="L2" s="217">
        <v>2019</v>
      </c>
      <c r="M2" s="218"/>
      <c r="N2" s="217">
        <v>2020</v>
      </c>
      <c r="O2" s="218"/>
      <c r="P2" s="217">
        <v>2021</v>
      </c>
      <c r="Q2" s="218"/>
      <c r="R2" s="217">
        <v>2022</v>
      </c>
      <c r="S2" s="218"/>
      <c r="T2" s="217">
        <v>2023</v>
      </c>
      <c r="U2" s="218"/>
      <c r="V2" s="217">
        <v>2024</v>
      </c>
      <c r="W2" s="218"/>
      <c r="X2" s="217">
        <v>2025</v>
      </c>
      <c r="Y2" s="218"/>
    </row>
    <row r="3" spans="1:25" s="78" customFormat="1" ht="35.25" customHeight="1" x14ac:dyDescent="0.25">
      <c r="A3" s="219"/>
      <c r="B3" s="97" t="s">
        <v>79</v>
      </c>
      <c r="C3" s="99" t="s">
        <v>133</v>
      </c>
      <c r="D3" s="102" t="s">
        <v>79</v>
      </c>
      <c r="E3" s="99" t="s">
        <v>133</v>
      </c>
      <c r="F3" s="102" t="s">
        <v>79</v>
      </c>
      <c r="G3" s="99" t="s">
        <v>133</v>
      </c>
      <c r="H3" s="102" t="s">
        <v>79</v>
      </c>
      <c r="I3" s="99" t="s">
        <v>133</v>
      </c>
      <c r="J3" s="102" t="s">
        <v>79</v>
      </c>
      <c r="K3" s="99" t="s">
        <v>133</v>
      </c>
      <c r="L3" s="102" t="s">
        <v>79</v>
      </c>
      <c r="M3" s="99" t="s">
        <v>133</v>
      </c>
      <c r="N3" s="102" t="s">
        <v>79</v>
      </c>
      <c r="O3" s="99" t="s">
        <v>133</v>
      </c>
      <c r="P3" s="102" t="s">
        <v>79</v>
      </c>
      <c r="Q3" s="99" t="s">
        <v>133</v>
      </c>
      <c r="R3" s="102" t="s">
        <v>79</v>
      </c>
      <c r="S3" s="99" t="s">
        <v>133</v>
      </c>
      <c r="T3" s="102" t="s">
        <v>79</v>
      </c>
      <c r="U3" s="99" t="s">
        <v>133</v>
      </c>
      <c r="V3" s="102" t="s">
        <v>79</v>
      </c>
      <c r="W3" s="99" t="s">
        <v>133</v>
      </c>
      <c r="X3" s="102" t="s">
        <v>79</v>
      </c>
      <c r="Y3" s="99" t="s">
        <v>133</v>
      </c>
    </row>
    <row r="4" spans="1:25" s="131" customFormat="1" ht="30" customHeight="1" x14ac:dyDescent="0.2">
      <c r="A4" s="133" t="s">
        <v>75</v>
      </c>
      <c r="B4" s="79">
        <v>0.30237458613984558</v>
      </c>
      <c r="C4" s="100">
        <v>14</v>
      </c>
      <c r="D4" s="103">
        <v>0.32164466163666366</v>
      </c>
      <c r="E4" s="100">
        <v>14</v>
      </c>
      <c r="F4" s="103">
        <v>0.37769335155755046</v>
      </c>
      <c r="G4" s="100">
        <v>17</v>
      </c>
      <c r="H4" s="103">
        <v>0.38564826142475389</v>
      </c>
      <c r="I4" s="100">
        <v>17</v>
      </c>
      <c r="J4" s="103">
        <v>0.41291151889086342</v>
      </c>
      <c r="K4" s="100">
        <v>19</v>
      </c>
      <c r="L4" s="103">
        <v>0.4238261382830586</v>
      </c>
      <c r="M4" s="100">
        <v>18</v>
      </c>
      <c r="N4" s="103">
        <v>0.44600000000000001</v>
      </c>
      <c r="O4" s="100">
        <v>17</v>
      </c>
      <c r="P4" s="103">
        <v>0.4480787460860296</v>
      </c>
      <c r="Q4" s="100">
        <v>17</v>
      </c>
      <c r="R4" s="103">
        <v>0.45900000000000002</v>
      </c>
      <c r="S4" s="100">
        <v>17</v>
      </c>
      <c r="T4" s="103">
        <v>0.37849169002467908</v>
      </c>
      <c r="U4" s="169">
        <v>14</v>
      </c>
      <c r="V4" s="103">
        <v>0.39554294646417792</v>
      </c>
      <c r="W4" s="169">
        <v>14</v>
      </c>
      <c r="X4" s="103">
        <v>0.38711190793562289</v>
      </c>
      <c r="Y4" s="169">
        <v>14</v>
      </c>
    </row>
    <row r="5" spans="1:25" s="131" customFormat="1" ht="21.75" customHeight="1" x14ac:dyDescent="0.2">
      <c r="A5" s="133" t="s">
        <v>76</v>
      </c>
      <c r="B5" s="79">
        <v>0.59331816546253668</v>
      </c>
      <c r="C5" s="100">
        <v>8</v>
      </c>
      <c r="D5" s="103">
        <v>0.57468652784136021</v>
      </c>
      <c r="E5" s="100">
        <v>8</v>
      </c>
      <c r="F5" s="103">
        <v>0.62230664844244943</v>
      </c>
      <c r="G5" s="100">
        <v>8</v>
      </c>
      <c r="H5" s="103">
        <v>0.61435173857524639</v>
      </c>
      <c r="I5" s="100">
        <v>8</v>
      </c>
      <c r="J5" s="103">
        <v>0.58708848110913681</v>
      </c>
      <c r="K5" s="100">
        <v>8</v>
      </c>
      <c r="L5" s="103">
        <v>0.5761738617169414</v>
      </c>
      <c r="M5" s="100">
        <v>8</v>
      </c>
      <c r="N5" s="103">
        <v>0.41635346399519013</v>
      </c>
      <c r="O5" s="100">
        <v>6</v>
      </c>
      <c r="P5" s="103">
        <v>0.41379242448056763</v>
      </c>
      <c r="Q5" s="100">
        <v>6</v>
      </c>
      <c r="R5" s="103">
        <v>0.41099999999999998</v>
      </c>
      <c r="S5" s="100">
        <v>6</v>
      </c>
      <c r="T5" s="103">
        <v>0.49981978509169844</v>
      </c>
      <c r="U5" s="169">
        <v>8</v>
      </c>
      <c r="V5" s="103">
        <v>0.48927167432672064</v>
      </c>
      <c r="W5" s="169">
        <v>8</v>
      </c>
      <c r="X5" s="103">
        <v>0.50223226993787307</v>
      </c>
      <c r="Y5" s="169">
        <v>8</v>
      </c>
    </row>
    <row r="6" spans="1:25" s="131" customFormat="1" ht="23.25" customHeight="1" x14ac:dyDescent="0.2">
      <c r="A6" s="133" t="s">
        <v>77</v>
      </c>
      <c r="B6" s="79">
        <v>0.1043072483976174</v>
      </c>
      <c r="C6" s="100">
        <v>1</v>
      </c>
      <c r="D6" s="103">
        <v>0.10366881052197607</v>
      </c>
      <c r="E6" s="100">
        <v>1</v>
      </c>
      <c r="F6" s="103">
        <v>0</v>
      </c>
      <c r="G6" s="100">
        <v>0</v>
      </c>
      <c r="H6" s="103">
        <v>0</v>
      </c>
      <c r="I6" s="100">
        <v>0</v>
      </c>
      <c r="J6" s="103">
        <v>0</v>
      </c>
      <c r="K6" s="100">
        <v>0</v>
      </c>
      <c r="L6" s="103">
        <v>0</v>
      </c>
      <c r="M6" s="100">
        <v>0</v>
      </c>
      <c r="N6" s="103">
        <v>0.13840465141616387</v>
      </c>
      <c r="O6" s="100">
        <v>1</v>
      </c>
      <c r="P6" s="103">
        <v>0.13812882943340277</v>
      </c>
      <c r="Q6" s="100">
        <v>1</v>
      </c>
      <c r="R6" s="103">
        <v>0.13</v>
      </c>
      <c r="S6" s="100">
        <v>1</v>
      </c>
      <c r="T6" s="103">
        <v>0.1216885248836227</v>
      </c>
      <c r="U6" s="169">
        <v>1</v>
      </c>
      <c r="V6" s="103">
        <v>0.11518537920910132</v>
      </c>
      <c r="W6" s="169">
        <v>1</v>
      </c>
      <c r="X6" s="103">
        <v>0.11065582212650427</v>
      </c>
      <c r="Y6" s="169">
        <v>1</v>
      </c>
    </row>
    <row r="7" spans="1:25" s="132" customFormat="1" ht="30" customHeight="1" x14ac:dyDescent="0.2">
      <c r="A7" s="133" t="s">
        <v>78</v>
      </c>
      <c r="B7" s="80">
        <v>0</v>
      </c>
      <c r="C7" s="101">
        <v>0</v>
      </c>
      <c r="D7" s="104">
        <v>0</v>
      </c>
      <c r="E7" s="101">
        <v>0</v>
      </c>
      <c r="F7" s="104">
        <v>0</v>
      </c>
      <c r="G7" s="101">
        <v>0</v>
      </c>
      <c r="H7" s="104">
        <v>0</v>
      </c>
      <c r="I7" s="101">
        <v>0</v>
      </c>
      <c r="J7" s="104">
        <v>0</v>
      </c>
      <c r="K7" s="101">
        <v>0</v>
      </c>
      <c r="L7" s="104">
        <v>0</v>
      </c>
      <c r="M7" s="101">
        <v>0</v>
      </c>
      <c r="N7" s="104">
        <v>0</v>
      </c>
      <c r="O7" s="101">
        <v>0</v>
      </c>
      <c r="P7" s="104">
        <v>0</v>
      </c>
      <c r="Q7" s="101">
        <v>0</v>
      </c>
      <c r="R7" s="104">
        <v>0</v>
      </c>
      <c r="S7" s="101">
        <v>0</v>
      </c>
      <c r="T7" s="104">
        <v>0</v>
      </c>
      <c r="U7" s="101">
        <v>0</v>
      </c>
      <c r="V7" s="104">
        <v>0</v>
      </c>
      <c r="W7" s="101">
        <v>0</v>
      </c>
      <c r="X7" s="104">
        <v>0</v>
      </c>
      <c r="Y7" s="101">
        <v>0</v>
      </c>
    </row>
    <row r="8" spans="1:25" x14ac:dyDescent="0.25">
      <c r="C8" s="29"/>
      <c r="E8" s="29"/>
      <c r="G8" s="29"/>
      <c r="I8" s="29"/>
      <c r="K8" s="29"/>
      <c r="M8" s="29"/>
      <c r="O8" s="29"/>
      <c r="Q8" s="29"/>
      <c r="S8" s="29"/>
    </row>
  </sheetData>
  <sheetProtection autoFilter="0" pivotTables="0"/>
  <mergeCells count="13">
    <mergeCell ref="X2:Y2"/>
    <mergeCell ref="J2:K2"/>
    <mergeCell ref="L2:M2"/>
    <mergeCell ref="A2:A3"/>
    <mergeCell ref="B2:C2"/>
    <mergeCell ref="D2:E2"/>
    <mergeCell ref="F2:G2"/>
    <mergeCell ref="H2:I2"/>
    <mergeCell ref="V2:W2"/>
    <mergeCell ref="T2:U2"/>
    <mergeCell ref="N2:O2"/>
    <mergeCell ref="P2:Q2"/>
    <mergeCell ref="R2:S2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zoomScaleNormal="100" workbookViewId="0">
      <selection activeCell="O17" sqref="O17"/>
    </sheetView>
  </sheetViews>
  <sheetFormatPr defaultColWidth="33.5703125" defaultRowHeight="15" x14ac:dyDescent="0.25"/>
  <cols>
    <col min="1" max="1" width="5.28515625" customWidth="1"/>
    <col min="2" max="2" width="44.7109375" customWidth="1"/>
    <col min="3" max="11" width="9.28515625" customWidth="1"/>
    <col min="12" max="59" width="9.5703125" customWidth="1"/>
  </cols>
  <sheetData>
    <row r="1" spans="1:15" s="135" customFormat="1" ht="23.25" customHeight="1" x14ac:dyDescent="0.25">
      <c r="A1" s="134" t="s">
        <v>148</v>
      </c>
    </row>
    <row r="2" spans="1:15" ht="15.75" customHeight="1" x14ac:dyDescent="0.25">
      <c r="A2" s="221" t="s">
        <v>2</v>
      </c>
      <c r="B2" s="222"/>
      <c r="C2" s="225" t="s">
        <v>139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13"/>
    </row>
    <row r="3" spans="1:15" x14ac:dyDescent="0.25">
      <c r="A3" s="223"/>
      <c r="B3" s="224"/>
      <c r="C3" s="39">
        <v>2014</v>
      </c>
      <c r="D3" s="39">
        <v>2015</v>
      </c>
      <c r="E3" s="39">
        <v>2016</v>
      </c>
      <c r="F3" s="39">
        <v>2017</v>
      </c>
      <c r="G3" s="39">
        <v>2018</v>
      </c>
      <c r="H3" s="39">
        <v>2019</v>
      </c>
      <c r="I3" s="39">
        <v>2020</v>
      </c>
      <c r="J3" s="39">
        <v>2021</v>
      </c>
      <c r="K3" s="39">
        <v>2022</v>
      </c>
      <c r="L3" s="39">
        <v>2023</v>
      </c>
      <c r="M3" s="39">
        <v>2024</v>
      </c>
      <c r="N3" s="39">
        <v>2025</v>
      </c>
    </row>
    <row r="4" spans="1:15" x14ac:dyDescent="0.25">
      <c r="A4" s="30" t="s">
        <v>3</v>
      </c>
      <c r="B4" s="31" t="s">
        <v>4</v>
      </c>
      <c r="C4" s="32">
        <v>10236696.819999998</v>
      </c>
      <c r="D4" s="32">
        <v>12479718.129999997</v>
      </c>
      <c r="E4" s="32">
        <v>13306069.920000006</v>
      </c>
      <c r="F4" s="32">
        <v>15294994.899999999</v>
      </c>
      <c r="G4" s="32">
        <v>17064906.482299998</v>
      </c>
      <c r="H4" s="32">
        <v>18035955.650000002</v>
      </c>
      <c r="I4" s="32">
        <v>13822491.793</v>
      </c>
      <c r="J4" s="32">
        <v>14248748.9388</v>
      </c>
      <c r="K4" s="32">
        <v>15718687.822900001</v>
      </c>
      <c r="L4" s="32">
        <v>18059070.349999998</v>
      </c>
      <c r="M4" s="32">
        <v>21847683.330000002</v>
      </c>
      <c r="N4" s="32">
        <v>28136531.270000003</v>
      </c>
      <c r="O4" s="159"/>
    </row>
    <row r="5" spans="1:15" x14ac:dyDescent="0.25">
      <c r="A5" s="30" t="s">
        <v>5</v>
      </c>
      <c r="B5" s="31" t="s">
        <v>6</v>
      </c>
      <c r="C5" s="32">
        <v>1130701.1499999999</v>
      </c>
      <c r="D5" s="32">
        <v>1203811.0600000003</v>
      </c>
      <c r="E5" s="32">
        <v>1393169.44</v>
      </c>
      <c r="F5" s="32">
        <v>1878684.4599999997</v>
      </c>
      <c r="G5" s="32">
        <v>2253038.4199999995</v>
      </c>
      <c r="H5" s="32">
        <v>2531306.3199999998</v>
      </c>
      <c r="I5" s="32">
        <v>1483623.9473000001</v>
      </c>
      <c r="J5" s="32">
        <v>2290534.5989000006</v>
      </c>
      <c r="K5" s="32">
        <v>3226145.1023999997</v>
      </c>
      <c r="L5" s="32">
        <v>3924128.0000000005</v>
      </c>
      <c r="M5" s="32">
        <v>4405786.74</v>
      </c>
      <c r="N5" s="32">
        <v>5581329.6000000015</v>
      </c>
      <c r="O5" s="159"/>
    </row>
    <row r="6" spans="1:15" ht="17.25" customHeight="1" x14ac:dyDescent="0.25">
      <c r="A6" s="33" t="s">
        <v>7</v>
      </c>
      <c r="B6" s="34" t="s">
        <v>8</v>
      </c>
      <c r="C6" s="32">
        <v>11996753.100000003</v>
      </c>
      <c r="D6" s="32">
        <v>11967634.079999996</v>
      </c>
      <c r="E6" s="32">
        <v>12529659.929999998</v>
      </c>
      <c r="F6" s="32">
        <v>13970174.149999999</v>
      </c>
      <c r="G6" s="32">
        <v>16002648.949600002</v>
      </c>
      <c r="H6" s="32">
        <v>18268827.929999996</v>
      </c>
      <c r="I6" s="32">
        <v>18361681.268100001</v>
      </c>
      <c r="J6" s="32">
        <v>20236359.742400005</v>
      </c>
      <c r="K6" s="32">
        <v>22922414.863699999</v>
      </c>
      <c r="L6" s="32">
        <v>27856754.91</v>
      </c>
      <c r="M6" s="32">
        <v>32698437.23</v>
      </c>
      <c r="N6" s="32">
        <v>35541067.590000004</v>
      </c>
      <c r="O6" s="159"/>
    </row>
    <row r="7" spans="1:15" x14ac:dyDescent="0.25">
      <c r="A7" s="33" t="s">
        <v>9</v>
      </c>
      <c r="B7" s="34" t="s">
        <v>10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20814.04</v>
      </c>
      <c r="J7" s="32">
        <v>24171</v>
      </c>
      <c r="K7" s="32">
        <v>13932.05</v>
      </c>
      <c r="L7" s="32">
        <v>8040.23</v>
      </c>
      <c r="M7" s="32">
        <v>25306.55</v>
      </c>
      <c r="N7" s="32">
        <v>10469.230000000001</v>
      </c>
      <c r="O7" s="159"/>
    </row>
    <row r="8" spans="1:15" x14ac:dyDescent="0.25">
      <c r="A8" s="33" t="s">
        <v>11</v>
      </c>
      <c r="B8" s="34" t="s">
        <v>12</v>
      </c>
      <c r="C8" s="32">
        <v>2551.81</v>
      </c>
      <c r="D8" s="32">
        <v>0</v>
      </c>
      <c r="E8" s="32">
        <v>0</v>
      </c>
      <c r="F8" s="32">
        <v>19.57</v>
      </c>
      <c r="G8" s="32">
        <v>100</v>
      </c>
      <c r="H8" s="32">
        <v>0</v>
      </c>
      <c r="I8" s="32">
        <v>26614.239999999998</v>
      </c>
      <c r="J8" s="32">
        <v>7815.14</v>
      </c>
      <c r="K8" s="32">
        <v>104640.33</v>
      </c>
      <c r="L8" s="32">
        <v>57462.26</v>
      </c>
      <c r="M8" s="32">
        <v>59656.04</v>
      </c>
      <c r="N8" s="32">
        <v>62796.219999999994</v>
      </c>
      <c r="O8" s="159"/>
    </row>
    <row r="9" spans="1:15" x14ac:dyDescent="0.25">
      <c r="A9" s="33" t="s">
        <v>13</v>
      </c>
      <c r="B9" s="34" t="s">
        <v>14</v>
      </c>
      <c r="C9" s="32">
        <v>14855.18</v>
      </c>
      <c r="D9" s="32">
        <v>1951.25</v>
      </c>
      <c r="E9" s="32">
        <v>131.25</v>
      </c>
      <c r="F9" s="32">
        <v>837.04</v>
      </c>
      <c r="G9" s="32">
        <v>4437.3099999999995</v>
      </c>
      <c r="H9" s="32">
        <v>7284.9599999999991</v>
      </c>
      <c r="I9" s="32">
        <v>1738.26</v>
      </c>
      <c r="J9" s="32">
        <v>2474.5299999999997</v>
      </c>
      <c r="K9" s="32">
        <v>1628.06</v>
      </c>
      <c r="L9" s="32">
        <v>2069.3000000000002</v>
      </c>
      <c r="M9" s="32">
        <v>700.44</v>
      </c>
      <c r="N9" s="32">
        <v>2475.2399999999998</v>
      </c>
      <c r="O9" s="159"/>
    </row>
    <row r="10" spans="1:15" x14ac:dyDescent="0.25">
      <c r="A10" s="33" t="s">
        <v>15</v>
      </c>
      <c r="B10" s="34" t="s">
        <v>16</v>
      </c>
      <c r="C10" s="32">
        <v>1082448.8899999999</v>
      </c>
      <c r="D10" s="32">
        <v>836643.12</v>
      </c>
      <c r="E10" s="32">
        <v>775547.64</v>
      </c>
      <c r="F10" s="32">
        <v>695098.5399999998</v>
      </c>
      <c r="G10" s="32">
        <v>892099.43999999983</v>
      </c>
      <c r="H10" s="32">
        <v>854379.34</v>
      </c>
      <c r="I10" s="32">
        <v>764637.57000000007</v>
      </c>
      <c r="J10" s="32">
        <v>827711.24000000011</v>
      </c>
      <c r="K10" s="32">
        <v>955463.55999999994</v>
      </c>
      <c r="L10" s="32">
        <v>1202708.3400000001</v>
      </c>
      <c r="M10" s="32">
        <v>1131001.1700000002</v>
      </c>
      <c r="N10" s="32">
        <v>1025379.49</v>
      </c>
      <c r="O10" s="159"/>
    </row>
    <row r="11" spans="1:15" x14ac:dyDescent="0.25">
      <c r="A11" s="33" t="s">
        <v>17</v>
      </c>
      <c r="B11" s="34" t="s">
        <v>18</v>
      </c>
      <c r="C11" s="32">
        <v>8460514.3000000007</v>
      </c>
      <c r="D11" s="32">
        <v>7956934.5699999994</v>
      </c>
      <c r="E11" s="32">
        <v>7287586.54</v>
      </c>
      <c r="F11" s="32">
        <v>8829625.6899999995</v>
      </c>
      <c r="G11" s="32">
        <v>7956702.1221999992</v>
      </c>
      <c r="H11" s="32">
        <v>8638275.6199999992</v>
      </c>
      <c r="I11" s="32">
        <v>8340874.29</v>
      </c>
      <c r="J11" s="32">
        <v>9051056.5498999991</v>
      </c>
      <c r="K11" s="32">
        <v>10062015.9399</v>
      </c>
      <c r="L11" s="32">
        <v>10430235.57</v>
      </c>
      <c r="M11" s="32">
        <v>12083721.73</v>
      </c>
      <c r="N11" s="32">
        <v>13365555.249999998</v>
      </c>
      <c r="O11" s="159"/>
    </row>
    <row r="12" spans="1:15" x14ac:dyDescent="0.25">
      <c r="A12" s="33" t="s">
        <v>19</v>
      </c>
      <c r="B12" s="34" t="s">
        <v>20</v>
      </c>
      <c r="C12" s="32">
        <v>7830086.4799999995</v>
      </c>
      <c r="D12" s="32">
        <v>6601523.4199999999</v>
      </c>
      <c r="E12" s="32">
        <v>9685945.6499999985</v>
      </c>
      <c r="F12" s="32">
        <v>8881216.3999999985</v>
      </c>
      <c r="G12" s="32">
        <v>9287775.5274</v>
      </c>
      <c r="H12" s="32">
        <v>9561527.9800000004</v>
      </c>
      <c r="I12" s="32">
        <v>9609346.4449000023</v>
      </c>
      <c r="J12" s="32">
        <v>9798332.1695000008</v>
      </c>
      <c r="K12" s="32">
        <v>12015598.959999999</v>
      </c>
      <c r="L12" s="32">
        <v>13577652.860000001</v>
      </c>
      <c r="M12" s="32">
        <v>15976074.899999997</v>
      </c>
      <c r="N12" s="32">
        <v>19487422.710000001</v>
      </c>
      <c r="O12" s="159"/>
    </row>
    <row r="13" spans="1:15" x14ac:dyDescent="0.25">
      <c r="A13" s="33" t="s">
        <v>21</v>
      </c>
      <c r="B13" s="34" t="s">
        <v>22</v>
      </c>
      <c r="C13" s="32">
        <v>101959099.29999998</v>
      </c>
      <c r="D13" s="32">
        <v>109698517.87</v>
      </c>
      <c r="E13" s="32">
        <v>118570017.82000001</v>
      </c>
      <c r="F13" s="32">
        <v>126501693.53000002</v>
      </c>
      <c r="G13" s="32">
        <v>131827202.89590003</v>
      </c>
      <c r="H13" s="32">
        <v>131650038.48</v>
      </c>
      <c r="I13" s="32">
        <v>135408941.71079999</v>
      </c>
      <c r="J13" s="32">
        <v>142120067.90259999</v>
      </c>
      <c r="K13" s="32">
        <v>148913859.29609999</v>
      </c>
      <c r="L13" s="32">
        <v>178745937.41999999</v>
      </c>
      <c r="M13" s="32">
        <v>195448529.55999997</v>
      </c>
      <c r="N13" s="32">
        <v>208424796.75000003</v>
      </c>
      <c r="O13" s="159"/>
    </row>
    <row r="14" spans="1:15" x14ac:dyDescent="0.25">
      <c r="A14" s="33" t="s">
        <v>23</v>
      </c>
      <c r="B14" s="34" t="s">
        <v>24</v>
      </c>
      <c r="C14" s="32">
        <v>6549.7300000000005</v>
      </c>
      <c r="D14" s="32">
        <v>10891.81</v>
      </c>
      <c r="E14" s="32">
        <v>12793.42</v>
      </c>
      <c r="F14" s="32">
        <v>11803.960000000001</v>
      </c>
      <c r="G14" s="32">
        <v>11606.19</v>
      </c>
      <c r="H14" s="32">
        <v>41163.86</v>
      </c>
      <c r="I14" s="32">
        <v>52702.670000000006</v>
      </c>
      <c r="J14" s="32">
        <v>151962.75</v>
      </c>
      <c r="K14" s="32">
        <v>191516.03</v>
      </c>
      <c r="L14" s="32">
        <v>192522.06</v>
      </c>
      <c r="M14" s="32">
        <v>197660.76</v>
      </c>
      <c r="N14" s="32">
        <v>230890.49000000002</v>
      </c>
      <c r="O14" s="159"/>
    </row>
    <row r="15" spans="1:15" x14ac:dyDescent="0.25">
      <c r="A15" s="33" t="s">
        <v>25</v>
      </c>
      <c r="B15" s="34" t="s">
        <v>26</v>
      </c>
      <c r="C15" s="32">
        <v>5135.8</v>
      </c>
      <c r="D15" s="32">
        <v>0</v>
      </c>
      <c r="E15" s="32">
        <v>1200.97</v>
      </c>
      <c r="F15" s="32">
        <v>1540.72</v>
      </c>
      <c r="G15" s="32">
        <v>2577.73</v>
      </c>
      <c r="H15" s="32">
        <v>5926.35</v>
      </c>
      <c r="I15" s="32">
        <v>8519.4599999999991</v>
      </c>
      <c r="J15" s="32">
        <v>10997.679999999998</v>
      </c>
      <c r="K15" s="32">
        <v>11302.76</v>
      </c>
      <c r="L15" s="32">
        <v>13432.740000000002</v>
      </c>
      <c r="M15" s="32">
        <v>15806.86</v>
      </c>
      <c r="N15" s="32">
        <v>15735.189999999999</v>
      </c>
      <c r="O15" s="159"/>
    </row>
    <row r="16" spans="1:15" x14ac:dyDescent="0.25">
      <c r="A16" s="33" t="s">
        <v>27</v>
      </c>
      <c r="B16" s="34" t="s">
        <v>28</v>
      </c>
      <c r="C16" s="32">
        <v>870555.43</v>
      </c>
      <c r="D16" s="32">
        <v>874881.51000000013</v>
      </c>
      <c r="E16" s="32">
        <v>1204944.51</v>
      </c>
      <c r="F16" s="32">
        <v>1463947.5000000002</v>
      </c>
      <c r="G16" s="32">
        <v>1748500.7500000005</v>
      </c>
      <c r="H16" s="32">
        <v>1753417.17</v>
      </c>
      <c r="I16" s="32">
        <v>2223406.41</v>
      </c>
      <c r="J16" s="32">
        <v>2976482.9800000004</v>
      </c>
      <c r="K16" s="32">
        <v>2975697.6199999987</v>
      </c>
      <c r="L16" s="32">
        <v>3428290.3699999996</v>
      </c>
      <c r="M16" s="32">
        <v>3505797.3</v>
      </c>
      <c r="N16" s="32">
        <v>3533155.1000000006</v>
      </c>
      <c r="O16" s="159"/>
    </row>
    <row r="17" spans="1:15" x14ac:dyDescent="0.25">
      <c r="A17" s="30" t="s">
        <v>29</v>
      </c>
      <c r="B17" s="31" t="s">
        <v>30</v>
      </c>
      <c r="C17" s="32">
        <v>18857.36</v>
      </c>
      <c r="D17" s="32">
        <v>62535</v>
      </c>
      <c r="E17" s="32">
        <v>58900</v>
      </c>
      <c r="F17" s="32">
        <v>114057.53</v>
      </c>
      <c r="G17" s="32">
        <v>386761.15</v>
      </c>
      <c r="H17" s="32">
        <v>880995.08</v>
      </c>
      <c r="I17" s="32">
        <v>1419704.7200000002</v>
      </c>
      <c r="J17" s="32">
        <v>1817612.1500000001</v>
      </c>
      <c r="K17" s="32">
        <v>2832165.3499999996</v>
      </c>
      <c r="L17" s="32">
        <v>3653751.4599999995</v>
      </c>
      <c r="M17" s="32">
        <v>3386651.06</v>
      </c>
      <c r="N17" s="32">
        <v>1125088.6200000001</v>
      </c>
      <c r="O17" s="159"/>
    </row>
    <row r="18" spans="1:15" x14ac:dyDescent="0.25">
      <c r="A18" s="30" t="s">
        <v>31</v>
      </c>
      <c r="B18" s="31" t="s">
        <v>32</v>
      </c>
      <c r="C18" s="32">
        <v>25188.43</v>
      </c>
      <c r="D18" s="32">
        <v>60633.47</v>
      </c>
      <c r="E18" s="32">
        <v>51124.05</v>
      </c>
      <c r="F18" s="32">
        <v>48264.22</v>
      </c>
      <c r="G18" s="32">
        <v>84646.97</v>
      </c>
      <c r="H18" s="32">
        <v>93127.96</v>
      </c>
      <c r="I18" s="32">
        <v>82431.51999999999</v>
      </c>
      <c r="J18" s="32">
        <v>52423.39</v>
      </c>
      <c r="K18" s="32">
        <v>76607.929999999993</v>
      </c>
      <c r="L18" s="32">
        <v>75319.34</v>
      </c>
      <c r="M18" s="32">
        <v>58748.66</v>
      </c>
      <c r="N18" s="32">
        <v>92749.16</v>
      </c>
      <c r="O18" s="159"/>
    </row>
    <row r="19" spans="1:15" x14ac:dyDescent="0.25">
      <c r="A19" s="30" t="s">
        <v>33</v>
      </c>
      <c r="B19" s="31" t="s">
        <v>34</v>
      </c>
      <c r="C19" s="32">
        <v>456416.1</v>
      </c>
      <c r="D19" s="32">
        <v>450397.68</v>
      </c>
      <c r="E19" s="32">
        <v>555700.61</v>
      </c>
      <c r="F19" s="32">
        <v>652194.94999999995</v>
      </c>
      <c r="G19" s="32">
        <v>623064.26</v>
      </c>
      <c r="H19" s="32">
        <v>648540.59</v>
      </c>
      <c r="I19" s="32">
        <v>806149.94000000006</v>
      </c>
      <c r="J19" s="32">
        <v>879752.20450000023</v>
      </c>
      <c r="K19" s="32">
        <v>1459488.3443</v>
      </c>
      <c r="L19" s="32">
        <v>1601847.8299999998</v>
      </c>
      <c r="M19" s="32">
        <v>2445224.5700000003</v>
      </c>
      <c r="N19" s="32">
        <v>2587858.6600000006</v>
      </c>
      <c r="O19" s="159"/>
    </row>
    <row r="20" spans="1:15" x14ac:dyDescent="0.25">
      <c r="A20" s="30" t="s">
        <v>35</v>
      </c>
      <c r="B20" s="31" t="s">
        <v>36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1573.09</v>
      </c>
      <c r="I20" s="32">
        <v>11726.582699999999</v>
      </c>
      <c r="J20" s="32">
        <v>21257.79</v>
      </c>
      <c r="K20" s="32">
        <v>44634.818000000007</v>
      </c>
      <c r="L20" s="32">
        <v>49985.060000000005</v>
      </c>
      <c r="M20" s="32">
        <v>104927.38</v>
      </c>
      <c r="N20" s="32">
        <v>229717.72999999998</v>
      </c>
      <c r="O20" s="159"/>
    </row>
    <row r="21" spans="1:15" x14ac:dyDescent="0.25">
      <c r="A21" s="30" t="s">
        <v>37</v>
      </c>
      <c r="B21" s="31" t="s">
        <v>38</v>
      </c>
      <c r="C21" s="32">
        <v>5040.7700000000004</v>
      </c>
      <c r="D21" s="32">
        <v>2649.56</v>
      </c>
      <c r="E21" s="32">
        <v>36068.660000000003</v>
      </c>
      <c r="F21" s="32">
        <v>86944.75</v>
      </c>
      <c r="G21" s="32">
        <v>160531.77000000002</v>
      </c>
      <c r="H21" s="32">
        <v>228257.43</v>
      </c>
      <c r="I21" s="32">
        <v>212757.4927</v>
      </c>
      <c r="J21" s="32">
        <v>312943.10929999995</v>
      </c>
      <c r="K21" s="32">
        <v>552548.77910000004</v>
      </c>
      <c r="L21" s="32">
        <v>829311.13</v>
      </c>
      <c r="M21" s="32">
        <v>1192034.0299999998</v>
      </c>
      <c r="N21" s="32">
        <v>1406861.23</v>
      </c>
      <c r="O21" s="159"/>
    </row>
    <row r="22" spans="1:15" x14ac:dyDescent="0.25">
      <c r="A22" s="129"/>
      <c r="B22" s="37" t="s">
        <v>137</v>
      </c>
      <c r="C22" s="38">
        <v>144101450.65000001</v>
      </c>
      <c r="D22" s="38">
        <v>152208722.53</v>
      </c>
      <c r="E22" s="38">
        <v>165468860.41</v>
      </c>
      <c r="F22" s="38">
        <v>178431097.91</v>
      </c>
      <c r="G22" s="38">
        <v>188306599.96740001</v>
      </c>
      <c r="H22" s="38">
        <v>193200597.81000003</v>
      </c>
      <c r="I22" s="38">
        <v>192658162.35950002</v>
      </c>
      <c r="J22" s="38">
        <v>204830703.86589995</v>
      </c>
      <c r="K22" s="38">
        <v>222078347</v>
      </c>
      <c r="L22" s="38">
        <v>263708519.24000001</v>
      </c>
      <c r="M22" s="38">
        <v>294583748.33000004</v>
      </c>
      <c r="N22" s="38">
        <v>320859879.50999999</v>
      </c>
      <c r="O22" s="159"/>
    </row>
    <row r="23" spans="1:15" x14ac:dyDescent="0.25">
      <c r="A23" s="30" t="s">
        <v>39</v>
      </c>
      <c r="B23" s="31" t="s">
        <v>40</v>
      </c>
      <c r="C23" s="32">
        <v>24068789.120000001</v>
      </c>
      <c r="D23" s="32">
        <v>27489056.66</v>
      </c>
      <c r="E23" s="32">
        <v>29658171.260000002</v>
      </c>
      <c r="F23" s="32">
        <v>31555493.130000003</v>
      </c>
      <c r="G23" s="32">
        <v>33902660.801999994</v>
      </c>
      <c r="H23" s="32">
        <v>38885705.430000007</v>
      </c>
      <c r="I23" s="32">
        <v>40222842.526900001</v>
      </c>
      <c r="J23" s="32">
        <v>46377578.832999997</v>
      </c>
      <c r="K23" s="32">
        <v>48282015.528199993</v>
      </c>
      <c r="L23" s="32">
        <v>50256834.140000001</v>
      </c>
      <c r="M23" s="32">
        <v>51269121.140000001</v>
      </c>
      <c r="N23" s="32">
        <v>54765651.450000003</v>
      </c>
      <c r="O23" s="159"/>
    </row>
    <row r="24" spans="1:15" x14ac:dyDescent="0.25">
      <c r="A24" s="30" t="s">
        <v>41</v>
      </c>
      <c r="B24" s="31" t="s">
        <v>42</v>
      </c>
      <c r="C24" s="32">
        <v>1896.23</v>
      </c>
      <c r="D24" s="32">
        <v>42415.41</v>
      </c>
      <c r="E24" s="32">
        <v>16751.72</v>
      </c>
      <c r="F24" s="32">
        <v>3242.96</v>
      </c>
      <c r="G24" s="32">
        <v>1063.03</v>
      </c>
      <c r="H24" s="32">
        <v>47830.96</v>
      </c>
      <c r="I24" s="32">
        <v>125341.65999999999</v>
      </c>
      <c r="J24" s="32">
        <v>200</v>
      </c>
      <c r="K24" s="32">
        <v>36767.72</v>
      </c>
      <c r="L24" s="32">
        <v>35340.93</v>
      </c>
      <c r="M24" s="32">
        <v>51766.41</v>
      </c>
      <c r="N24" s="32">
        <v>54671.42</v>
      </c>
      <c r="O24" s="159"/>
    </row>
    <row r="25" spans="1:15" x14ac:dyDescent="0.25">
      <c r="A25" s="30" t="s">
        <v>43</v>
      </c>
      <c r="B25" s="31" t="s">
        <v>44</v>
      </c>
      <c r="C25" s="32">
        <v>2951157.0999999996</v>
      </c>
      <c r="D25" s="32">
        <v>2893739.1399999997</v>
      </c>
      <c r="E25" s="32">
        <v>2877232.1100000008</v>
      </c>
      <c r="F25" s="32">
        <v>3161888.0100000002</v>
      </c>
      <c r="G25" s="32">
        <v>3743723.0559999999</v>
      </c>
      <c r="H25" s="32">
        <v>4365099.1400000006</v>
      </c>
      <c r="I25" s="32">
        <v>5167817.3258999996</v>
      </c>
      <c r="J25" s="32">
        <v>6764843.7070000004</v>
      </c>
      <c r="K25" s="32">
        <v>6341600.2845999999</v>
      </c>
      <c r="L25" s="32">
        <v>6344906.7200000007</v>
      </c>
      <c r="M25" s="32">
        <v>8504485.0800000001</v>
      </c>
      <c r="N25" s="32">
        <v>8084982.2699999996</v>
      </c>
      <c r="O25" s="159"/>
    </row>
    <row r="26" spans="1:15" x14ac:dyDescent="0.25">
      <c r="A26" s="30" t="s">
        <v>45</v>
      </c>
      <c r="B26" s="31" t="s">
        <v>46</v>
      </c>
      <c r="C26" s="32">
        <v>0</v>
      </c>
      <c r="D26" s="32">
        <v>120793.98</v>
      </c>
      <c r="E26" s="32">
        <v>126952.69</v>
      </c>
      <c r="F26" s="32">
        <v>138371.03</v>
      </c>
      <c r="G26" s="32">
        <v>145526.55000000002</v>
      </c>
      <c r="H26" s="32">
        <v>137641.54999999999</v>
      </c>
      <c r="I26" s="32">
        <v>120779.27</v>
      </c>
      <c r="J26" s="32">
        <v>115307.56</v>
      </c>
      <c r="K26" s="32">
        <v>119828.28</v>
      </c>
      <c r="L26" s="32">
        <v>125166.59</v>
      </c>
      <c r="M26" s="32">
        <v>1803819.1</v>
      </c>
      <c r="N26" s="32">
        <v>1948747.34</v>
      </c>
      <c r="O26" s="159"/>
    </row>
    <row r="27" spans="1:15" x14ac:dyDescent="0.25">
      <c r="A27" s="129"/>
      <c r="B27" s="37" t="s">
        <v>138</v>
      </c>
      <c r="C27" s="38">
        <v>27021842.450000003</v>
      </c>
      <c r="D27" s="38">
        <v>30546005.190000001</v>
      </c>
      <c r="E27" s="38">
        <v>32679107.780000001</v>
      </c>
      <c r="F27" s="38">
        <v>34858995.130000003</v>
      </c>
      <c r="G27" s="38">
        <v>37792973.437999994</v>
      </c>
      <c r="H27" s="38">
        <v>43436277.080000006</v>
      </c>
      <c r="I27" s="38">
        <v>45636780.782799996</v>
      </c>
      <c r="J27" s="38">
        <v>53257930.100000001</v>
      </c>
      <c r="K27" s="38">
        <v>54780211.812899999</v>
      </c>
      <c r="L27" s="38">
        <v>56762248.379999995</v>
      </c>
      <c r="M27" s="38">
        <v>61629191.730000004</v>
      </c>
      <c r="N27" s="38">
        <v>64854052.480000004</v>
      </c>
      <c r="O27" s="159"/>
    </row>
    <row r="28" spans="1:15" x14ac:dyDescent="0.25">
      <c r="A28" s="129"/>
      <c r="B28" s="46" t="s">
        <v>136</v>
      </c>
      <c r="C28" s="38">
        <v>171123293.10000002</v>
      </c>
      <c r="D28" s="38">
        <v>182754727.72</v>
      </c>
      <c r="E28" s="38">
        <v>198147968.19</v>
      </c>
      <c r="F28" s="38">
        <v>213290093.03999999</v>
      </c>
      <c r="G28" s="38">
        <v>226099573.40540001</v>
      </c>
      <c r="H28" s="38">
        <v>236636874.89000005</v>
      </c>
      <c r="I28" s="38">
        <v>238294943.14230001</v>
      </c>
      <c r="J28" s="38">
        <v>258088633.96589994</v>
      </c>
      <c r="K28" s="38">
        <v>276858559.43000001</v>
      </c>
      <c r="L28" s="38">
        <v>320470767.62</v>
      </c>
      <c r="M28" s="38">
        <v>356212940.06</v>
      </c>
      <c r="N28" s="38">
        <v>385713931.99000007</v>
      </c>
      <c r="O28" s="159"/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1773-C5CF-47F2-A1B8-DF5579EDFD11}">
  <dimension ref="A1:D151"/>
  <sheetViews>
    <sheetView workbookViewId="0">
      <selection sqref="A1:C1"/>
    </sheetView>
  </sheetViews>
  <sheetFormatPr defaultRowHeight="15" x14ac:dyDescent="0.25"/>
  <cols>
    <col min="2" max="2" width="37.5703125" customWidth="1"/>
    <col min="3" max="4" width="15.28515625" customWidth="1"/>
  </cols>
  <sheetData>
    <row r="1" spans="1:4" x14ac:dyDescent="0.25">
      <c r="A1" s="227" t="s">
        <v>413</v>
      </c>
      <c r="B1" s="228"/>
      <c r="C1" s="228"/>
    </row>
    <row r="2" spans="1:4" ht="31.5" customHeight="1" x14ac:dyDescent="0.25">
      <c r="A2" s="221" t="s">
        <v>167</v>
      </c>
      <c r="B2" s="221" t="s">
        <v>168</v>
      </c>
      <c r="C2" s="192" t="s">
        <v>139</v>
      </c>
      <c r="D2" s="209" t="s">
        <v>139</v>
      </c>
    </row>
    <row r="3" spans="1:4" x14ac:dyDescent="0.25">
      <c r="A3" s="223"/>
      <c r="B3" s="223"/>
      <c r="C3" s="193">
        <v>2024</v>
      </c>
      <c r="D3" s="210">
        <v>2025</v>
      </c>
    </row>
    <row r="4" spans="1:4" ht="25.5" x14ac:dyDescent="0.25">
      <c r="A4" s="178" t="s">
        <v>170</v>
      </c>
      <c r="B4" s="179" t="s">
        <v>171</v>
      </c>
      <c r="C4" s="180">
        <v>6467266.335561499</v>
      </c>
      <c r="D4" s="180">
        <v>6268514.4419215396</v>
      </c>
    </row>
    <row r="5" spans="1:4" ht="38.25" x14ac:dyDescent="0.25">
      <c r="A5" s="178" t="s">
        <v>172</v>
      </c>
      <c r="B5" s="179" t="s">
        <v>173</v>
      </c>
      <c r="C5" s="181">
        <v>3115556.5245761052</v>
      </c>
      <c r="D5" s="181">
        <v>3447475.1769946599</v>
      </c>
    </row>
    <row r="6" spans="1:4" ht="25.5" x14ac:dyDescent="0.25">
      <c r="A6" s="178" t="s">
        <v>174</v>
      </c>
      <c r="B6" s="179" t="s">
        <v>175</v>
      </c>
      <c r="C6" s="181">
        <v>395649.31999999995</v>
      </c>
      <c r="D6" s="181">
        <v>412861.89998421998</v>
      </c>
    </row>
    <row r="7" spans="1:4" ht="25.5" x14ac:dyDescent="0.25">
      <c r="A7" s="178" t="s">
        <v>176</v>
      </c>
      <c r="B7" s="179" t="s">
        <v>177</v>
      </c>
      <c r="C7" s="181">
        <v>30459.13</v>
      </c>
      <c r="D7" s="181">
        <v>15132.1</v>
      </c>
    </row>
    <row r="8" spans="1:4" ht="25.5" x14ac:dyDescent="0.25">
      <c r="A8" s="178" t="s">
        <v>178</v>
      </c>
      <c r="B8" s="179" t="s">
        <v>179</v>
      </c>
      <c r="C8" s="181">
        <v>180990.34</v>
      </c>
      <c r="D8" s="181">
        <v>197627.14486341289</v>
      </c>
    </row>
    <row r="9" spans="1:4" ht="25.5" x14ac:dyDescent="0.25">
      <c r="A9" s="178" t="s">
        <v>180</v>
      </c>
      <c r="B9" s="179" t="s">
        <v>181</v>
      </c>
      <c r="C9" s="181">
        <v>1287441.1000000001</v>
      </c>
      <c r="D9" s="181">
        <v>1346023.21</v>
      </c>
    </row>
    <row r="10" spans="1:4" ht="25.5" x14ac:dyDescent="0.25">
      <c r="A10" s="178" t="s">
        <v>182</v>
      </c>
      <c r="B10" s="179" t="s">
        <v>183</v>
      </c>
      <c r="C10" s="181">
        <v>165038.93</v>
      </c>
      <c r="D10" s="181">
        <v>178859.45</v>
      </c>
    </row>
    <row r="11" spans="1:4" ht="25.5" x14ac:dyDescent="0.25">
      <c r="A11" s="178" t="s">
        <v>184</v>
      </c>
      <c r="B11" s="179" t="s">
        <v>185</v>
      </c>
      <c r="C11" s="181">
        <v>374072.45290000003</v>
      </c>
      <c r="D11" s="181">
        <v>400524.99</v>
      </c>
    </row>
    <row r="12" spans="1:4" x14ac:dyDescent="0.25">
      <c r="A12" s="178" t="s">
        <v>186</v>
      </c>
      <c r="B12" s="179" t="s">
        <v>187</v>
      </c>
      <c r="C12" s="181">
        <v>9831209.2031446006</v>
      </c>
      <c r="D12" s="181">
        <v>15869512.851925902</v>
      </c>
    </row>
    <row r="13" spans="1:4" x14ac:dyDescent="0.25">
      <c r="A13" s="182" t="s">
        <v>3</v>
      </c>
      <c r="B13" s="183" t="s">
        <v>4</v>
      </c>
      <c r="C13" s="184">
        <v>21847683.336182211</v>
      </c>
      <c r="D13" s="184">
        <v>28136531.265689731</v>
      </c>
    </row>
    <row r="14" spans="1:4" x14ac:dyDescent="0.25">
      <c r="A14" s="178" t="s">
        <v>188</v>
      </c>
      <c r="B14" s="179" t="s">
        <v>189</v>
      </c>
      <c r="C14" s="181">
        <v>136270.71</v>
      </c>
      <c r="D14" s="181">
        <v>74818.45</v>
      </c>
    </row>
    <row r="15" spans="1:4" x14ac:dyDescent="0.25">
      <c r="A15" s="178" t="s">
        <v>190</v>
      </c>
      <c r="B15" s="179" t="s">
        <v>191</v>
      </c>
      <c r="C15" s="181">
        <v>2664194.386580003</v>
      </c>
      <c r="D15" s="181">
        <v>2908994.0384029998</v>
      </c>
    </row>
    <row r="16" spans="1:4" x14ac:dyDescent="0.25">
      <c r="A16" s="178" t="s">
        <v>192</v>
      </c>
      <c r="B16" s="179" t="s">
        <v>193</v>
      </c>
      <c r="C16" s="181">
        <v>884.16</v>
      </c>
      <c r="D16" s="181">
        <v>850</v>
      </c>
    </row>
    <row r="17" spans="1:4" x14ac:dyDescent="0.25">
      <c r="A17" s="178" t="s">
        <v>194</v>
      </c>
      <c r="B17" s="179" t="s">
        <v>195</v>
      </c>
      <c r="C17" s="181">
        <v>1604437.482882</v>
      </c>
      <c r="D17" s="181">
        <v>2596667.1199051999</v>
      </c>
    </row>
    <row r="18" spans="1:4" x14ac:dyDescent="0.25">
      <c r="A18" s="182" t="s">
        <v>5</v>
      </c>
      <c r="B18" s="183" t="s">
        <v>6</v>
      </c>
      <c r="C18" s="184">
        <v>4405786.7394619994</v>
      </c>
      <c r="D18" s="184">
        <v>5581329.6083081998</v>
      </c>
    </row>
    <row r="19" spans="1:4" ht="25.5" x14ac:dyDescent="0.25">
      <c r="A19" s="178" t="s">
        <v>196</v>
      </c>
      <c r="B19" s="179" t="s">
        <v>197</v>
      </c>
      <c r="C19" s="181">
        <v>31844222.852186397</v>
      </c>
      <c r="D19" s="181">
        <v>34637614.097256504</v>
      </c>
    </row>
    <row r="20" spans="1:4" ht="25.5" x14ac:dyDescent="0.25">
      <c r="A20" s="178" t="s">
        <v>198</v>
      </c>
      <c r="B20" s="179" t="s">
        <v>199</v>
      </c>
      <c r="C20" s="181">
        <v>120723.84</v>
      </c>
      <c r="D20" s="181">
        <v>100989.9</v>
      </c>
    </row>
    <row r="21" spans="1:4" ht="38.25" x14ac:dyDescent="0.25">
      <c r="A21" s="178" t="s">
        <v>200</v>
      </c>
      <c r="B21" s="179" t="s">
        <v>201</v>
      </c>
      <c r="C21" s="181">
        <v>733490.539664399</v>
      </c>
      <c r="D21" s="181">
        <v>802463.59521239996</v>
      </c>
    </row>
    <row r="22" spans="1:4" ht="25.5" x14ac:dyDescent="0.25">
      <c r="A22" s="182" t="s">
        <v>7</v>
      </c>
      <c r="B22" s="183" t="s">
        <v>202</v>
      </c>
      <c r="C22" s="184">
        <v>32698437.231850803</v>
      </c>
      <c r="D22" s="184">
        <v>35541067.592468902</v>
      </c>
    </row>
    <row r="23" spans="1:4" x14ac:dyDescent="0.25">
      <c r="A23" s="178" t="s">
        <v>203</v>
      </c>
      <c r="B23" s="179" t="s">
        <v>204</v>
      </c>
      <c r="C23" s="181">
        <v>25306.55</v>
      </c>
      <c r="D23" s="181">
        <v>10469.23</v>
      </c>
    </row>
    <row r="24" spans="1:4" x14ac:dyDescent="0.25">
      <c r="A24" s="178" t="s">
        <v>205</v>
      </c>
      <c r="B24" s="179" t="s">
        <v>206</v>
      </c>
      <c r="C24" s="181">
        <v>0</v>
      </c>
      <c r="D24" s="181">
        <v>0</v>
      </c>
    </row>
    <row r="25" spans="1:4" x14ac:dyDescent="0.25">
      <c r="A25" s="182" t="s">
        <v>9</v>
      </c>
      <c r="B25" s="183" t="s">
        <v>10</v>
      </c>
      <c r="C25" s="184">
        <v>25306.55</v>
      </c>
      <c r="D25" s="184">
        <v>10469.23</v>
      </c>
    </row>
    <row r="26" spans="1:4" x14ac:dyDescent="0.25">
      <c r="A26" s="178" t="s">
        <v>207</v>
      </c>
      <c r="B26" s="179" t="s">
        <v>208</v>
      </c>
      <c r="C26" s="181">
        <v>59656.04</v>
      </c>
      <c r="D26" s="181">
        <v>62796.22</v>
      </c>
    </row>
    <row r="27" spans="1:4" x14ac:dyDescent="0.25">
      <c r="A27" s="178" t="s">
        <v>209</v>
      </c>
      <c r="B27" s="179" t="s">
        <v>210</v>
      </c>
      <c r="C27" s="181">
        <v>0</v>
      </c>
      <c r="D27" s="181">
        <v>0</v>
      </c>
    </row>
    <row r="28" spans="1:4" x14ac:dyDescent="0.25">
      <c r="A28" s="182" t="s">
        <v>11</v>
      </c>
      <c r="B28" s="183" t="s">
        <v>12</v>
      </c>
      <c r="C28" s="184">
        <v>59656.04</v>
      </c>
      <c r="D28" s="184">
        <v>62796.22</v>
      </c>
    </row>
    <row r="29" spans="1:4" ht="25.5" x14ac:dyDescent="0.25">
      <c r="A29" s="178" t="s">
        <v>211</v>
      </c>
      <c r="B29" s="179" t="s">
        <v>212</v>
      </c>
      <c r="C29" s="181">
        <v>700.44</v>
      </c>
      <c r="D29" s="181">
        <v>2122.4299999999998</v>
      </c>
    </row>
    <row r="30" spans="1:4" ht="25.5" x14ac:dyDescent="0.25">
      <c r="A30" s="178" t="s">
        <v>213</v>
      </c>
      <c r="B30" s="179" t="s">
        <v>214</v>
      </c>
      <c r="C30" s="181">
        <v>0</v>
      </c>
      <c r="D30" s="181">
        <v>0</v>
      </c>
    </row>
    <row r="31" spans="1:4" ht="25.5" x14ac:dyDescent="0.25">
      <c r="A31" s="178" t="s">
        <v>215</v>
      </c>
      <c r="B31" s="179" t="s">
        <v>216</v>
      </c>
      <c r="C31" s="181">
        <v>0</v>
      </c>
      <c r="D31" s="181">
        <v>352.81</v>
      </c>
    </row>
    <row r="32" spans="1:4" x14ac:dyDescent="0.25">
      <c r="A32" s="178" t="s">
        <v>217</v>
      </c>
      <c r="B32" s="179" t="s">
        <v>218</v>
      </c>
      <c r="C32" s="181">
        <v>0</v>
      </c>
      <c r="D32" s="181">
        <v>0</v>
      </c>
    </row>
    <row r="33" spans="1:4" x14ac:dyDescent="0.25">
      <c r="A33" s="178" t="s">
        <v>219</v>
      </c>
      <c r="B33" s="179" t="s">
        <v>220</v>
      </c>
      <c r="C33" s="181">
        <v>0</v>
      </c>
      <c r="D33" s="181">
        <v>0</v>
      </c>
    </row>
    <row r="34" spans="1:4" x14ac:dyDescent="0.25">
      <c r="A34" s="182" t="s">
        <v>13</v>
      </c>
      <c r="B34" s="183" t="s">
        <v>14</v>
      </c>
      <c r="C34" s="184">
        <v>700.44</v>
      </c>
      <c r="D34" s="184">
        <v>2475.2399999999998</v>
      </c>
    </row>
    <row r="35" spans="1:4" x14ac:dyDescent="0.25">
      <c r="A35" s="178" t="s">
        <v>221</v>
      </c>
      <c r="B35" s="179" t="s">
        <v>222</v>
      </c>
      <c r="C35" s="181">
        <v>91656.57</v>
      </c>
      <c r="D35" s="181">
        <v>176124.04</v>
      </c>
    </row>
    <row r="36" spans="1:4" x14ac:dyDescent="0.25">
      <c r="A36" s="178" t="s">
        <v>223</v>
      </c>
      <c r="B36" s="179" t="s">
        <v>224</v>
      </c>
      <c r="C36" s="181">
        <v>0</v>
      </c>
      <c r="D36" s="181">
        <v>0</v>
      </c>
    </row>
    <row r="37" spans="1:4" x14ac:dyDescent="0.25">
      <c r="A37" s="178" t="s">
        <v>225</v>
      </c>
      <c r="B37" s="179" t="s">
        <v>226</v>
      </c>
      <c r="C37" s="181">
        <v>837440.83</v>
      </c>
      <c r="D37" s="181">
        <v>657168.72314350004</v>
      </c>
    </row>
    <row r="38" spans="1:4" x14ac:dyDescent="0.25">
      <c r="A38" s="178" t="s">
        <v>227</v>
      </c>
      <c r="B38" s="179" t="s">
        <v>228</v>
      </c>
      <c r="C38" s="181">
        <v>0</v>
      </c>
      <c r="D38" s="181">
        <v>0</v>
      </c>
    </row>
    <row r="39" spans="1:4" x14ac:dyDescent="0.25">
      <c r="A39" s="178" t="s">
        <v>229</v>
      </c>
      <c r="B39" s="179" t="s">
        <v>230</v>
      </c>
      <c r="C39" s="181">
        <v>201903.77000000002</v>
      </c>
      <c r="D39" s="181">
        <v>192086.7268565</v>
      </c>
    </row>
    <row r="40" spans="1:4" x14ac:dyDescent="0.25">
      <c r="A40" s="182" t="s">
        <v>15</v>
      </c>
      <c r="B40" s="183" t="s">
        <v>16</v>
      </c>
      <c r="C40" s="184">
        <v>1131001.17</v>
      </c>
      <c r="D40" s="184">
        <v>1025379.49</v>
      </c>
    </row>
    <row r="41" spans="1:4" ht="25.5" x14ac:dyDescent="0.25">
      <c r="A41" s="178" t="s">
        <v>231</v>
      </c>
      <c r="B41" s="179" t="s">
        <v>232</v>
      </c>
      <c r="C41" s="181">
        <v>5304109.8771562502</v>
      </c>
      <c r="D41" s="181">
        <v>5487167.4552771002</v>
      </c>
    </row>
    <row r="42" spans="1:4" ht="25.5" x14ac:dyDescent="0.25">
      <c r="A42" s="178" t="s">
        <v>233</v>
      </c>
      <c r="B42" s="179" t="s">
        <v>234</v>
      </c>
      <c r="C42" s="181">
        <v>3582493.5470301001</v>
      </c>
      <c r="D42" s="181">
        <v>3777875.3339206399</v>
      </c>
    </row>
    <row r="43" spans="1:4" x14ac:dyDescent="0.25">
      <c r="A43" s="178" t="s">
        <v>235</v>
      </c>
      <c r="B43" s="179" t="s">
        <v>236</v>
      </c>
      <c r="C43" s="181">
        <v>833047.4757079999</v>
      </c>
      <c r="D43" s="181">
        <v>822965.040212402</v>
      </c>
    </row>
    <row r="44" spans="1:4" ht="25.5" x14ac:dyDescent="0.25">
      <c r="A44" s="178" t="s">
        <v>237</v>
      </c>
      <c r="B44" s="179" t="s">
        <v>238</v>
      </c>
      <c r="C44" s="181">
        <v>2364070.83</v>
      </c>
      <c r="D44" s="181">
        <v>3277547.42</v>
      </c>
    </row>
    <row r="45" spans="1:4" ht="25.5" x14ac:dyDescent="0.25">
      <c r="A45" s="182" t="s">
        <v>17</v>
      </c>
      <c r="B45" s="183" t="s">
        <v>18</v>
      </c>
      <c r="C45" s="184">
        <v>12083721.729894349</v>
      </c>
      <c r="D45" s="184">
        <v>13365555.249410141</v>
      </c>
    </row>
    <row r="46" spans="1:4" x14ac:dyDescent="0.25">
      <c r="A46" s="178" t="s">
        <v>49</v>
      </c>
      <c r="B46" s="179" t="s">
        <v>50</v>
      </c>
      <c r="C46" s="181">
        <v>1391595.9</v>
      </c>
      <c r="D46" s="181">
        <v>1407552.3714838158</v>
      </c>
    </row>
    <row r="47" spans="1:4" ht="25.5" x14ac:dyDescent="0.25">
      <c r="A47" s="178" t="s">
        <v>51</v>
      </c>
      <c r="B47" s="179" t="s">
        <v>52</v>
      </c>
      <c r="C47" s="181">
        <v>2210759.7699531997</v>
      </c>
      <c r="D47" s="181">
        <v>2519255.6794352201</v>
      </c>
    </row>
    <row r="48" spans="1:4" x14ac:dyDescent="0.25">
      <c r="A48" s="178" t="s">
        <v>53</v>
      </c>
      <c r="B48" s="179" t="s">
        <v>54</v>
      </c>
      <c r="C48" s="181">
        <v>365072.97</v>
      </c>
      <c r="D48" s="181">
        <v>396728.01221598999</v>
      </c>
    </row>
    <row r="49" spans="1:4" x14ac:dyDescent="0.25">
      <c r="A49" s="178" t="s">
        <v>55</v>
      </c>
      <c r="B49" s="179" t="s">
        <v>56</v>
      </c>
      <c r="C49" s="181">
        <v>734946.29129730002</v>
      </c>
      <c r="D49" s="181">
        <v>784819.48149749998</v>
      </c>
    </row>
    <row r="50" spans="1:4" ht="25.5" x14ac:dyDescent="0.25">
      <c r="A50" s="178" t="s">
        <v>57</v>
      </c>
      <c r="B50" s="179" t="s">
        <v>58</v>
      </c>
      <c r="C50" s="181">
        <v>775869.88</v>
      </c>
      <c r="D50" s="181">
        <v>1893005.04</v>
      </c>
    </row>
    <row r="51" spans="1:4" x14ac:dyDescent="0.25">
      <c r="A51" s="178" t="s">
        <v>59</v>
      </c>
      <c r="B51" s="179" t="s">
        <v>60</v>
      </c>
      <c r="C51" s="181">
        <v>356829.24</v>
      </c>
      <c r="D51" s="181">
        <v>100964.51</v>
      </c>
    </row>
    <row r="52" spans="1:4" x14ac:dyDescent="0.25">
      <c r="A52" s="178" t="s">
        <v>61</v>
      </c>
      <c r="B52" s="179" t="s">
        <v>62</v>
      </c>
      <c r="C52" s="181">
        <v>0</v>
      </c>
      <c r="D52" s="181">
        <v>0</v>
      </c>
    </row>
    <row r="53" spans="1:4" x14ac:dyDescent="0.25">
      <c r="A53" s="178" t="s">
        <v>63</v>
      </c>
      <c r="B53" s="179" t="s">
        <v>64</v>
      </c>
      <c r="C53" s="181">
        <v>80275</v>
      </c>
      <c r="D53" s="181">
        <v>0</v>
      </c>
    </row>
    <row r="54" spans="1:4" x14ac:dyDescent="0.25">
      <c r="A54" s="178" t="s">
        <v>65</v>
      </c>
      <c r="B54" s="179" t="s">
        <v>66</v>
      </c>
      <c r="C54" s="181">
        <v>29698.89</v>
      </c>
      <c r="D54" s="181">
        <v>45198.785985297996</v>
      </c>
    </row>
    <row r="55" spans="1:4" x14ac:dyDescent="0.25">
      <c r="A55" s="178" t="s">
        <v>67</v>
      </c>
      <c r="B55" s="179" t="s">
        <v>68</v>
      </c>
      <c r="C55" s="181">
        <v>94.5</v>
      </c>
      <c r="D55" s="181">
        <v>94.5</v>
      </c>
    </row>
    <row r="56" spans="1:4" x14ac:dyDescent="0.25">
      <c r="A56" s="178" t="s">
        <v>69</v>
      </c>
      <c r="B56" s="179" t="s">
        <v>70</v>
      </c>
      <c r="C56" s="181">
        <v>1248395.6299999999</v>
      </c>
      <c r="D56" s="181">
        <v>1248826.25</v>
      </c>
    </row>
    <row r="57" spans="1:4" x14ac:dyDescent="0.25">
      <c r="A57" s="178" t="s">
        <v>71</v>
      </c>
      <c r="B57" s="179" t="s">
        <v>72</v>
      </c>
      <c r="C57" s="181">
        <v>1760354.6199999999</v>
      </c>
      <c r="D57" s="181">
        <v>2630200.27</v>
      </c>
    </row>
    <row r="58" spans="1:4" x14ac:dyDescent="0.25">
      <c r="A58" s="178" t="s">
        <v>73</v>
      </c>
      <c r="B58" s="179" t="s">
        <v>239</v>
      </c>
      <c r="C58" s="181">
        <v>7022182.2104115998</v>
      </c>
      <c r="D58" s="181">
        <v>8460777.8050274979</v>
      </c>
    </row>
    <row r="59" spans="1:4" x14ac:dyDescent="0.25">
      <c r="A59" s="182" t="s">
        <v>19</v>
      </c>
      <c r="B59" s="183" t="s">
        <v>240</v>
      </c>
      <c r="C59" s="184">
        <v>15976074.9016621</v>
      </c>
      <c r="D59" s="184">
        <v>19487422.705645323</v>
      </c>
    </row>
    <row r="60" spans="1:4" ht="51" x14ac:dyDescent="0.25">
      <c r="A60" s="178" t="s">
        <v>241</v>
      </c>
      <c r="B60" s="179" t="s">
        <v>242</v>
      </c>
      <c r="C60" s="181">
        <v>194330206.8744036</v>
      </c>
      <c r="D60" s="181">
        <v>207252471.35635671</v>
      </c>
    </row>
    <row r="61" spans="1:4" ht="51" x14ac:dyDescent="0.25">
      <c r="A61" s="178" t="s">
        <v>243</v>
      </c>
      <c r="B61" s="179" t="s">
        <v>244</v>
      </c>
      <c r="C61" s="181">
        <v>783.68</v>
      </c>
      <c r="D61" s="181">
        <v>5070.1899999999996</v>
      </c>
    </row>
    <row r="62" spans="1:4" ht="25.5" x14ac:dyDescent="0.25">
      <c r="A62" s="178" t="s">
        <v>245</v>
      </c>
      <c r="B62" s="179" t="s">
        <v>246</v>
      </c>
      <c r="C62" s="181">
        <v>1108757.29</v>
      </c>
      <c r="D62" s="181">
        <v>1167255.2</v>
      </c>
    </row>
    <row r="63" spans="1:4" ht="25.5" x14ac:dyDescent="0.25">
      <c r="A63" s="178" t="s">
        <v>247</v>
      </c>
      <c r="B63" s="179" t="s">
        <v>248</v>
      </c>
      <c r="C63" s="181">
        <v>8781.7199999999993</v>
      </c>
      <c r="D63" s="181">
        <v>0</v>
      </c>
    </row>
    <row r="64" spans="1:4" ht="25.5" x14ac:dyDescent="0.25">
      <c r="A64" s="182" t="s">
        <v>21</v>
      </c>
      <c r="B64" s="183" t="s">
        <v>249</v>
      </c>
      <c r="C64" s="184">
        <v>195448529.56440359</v>
      </c>
      <c r="D64" s="184">
        <v>208424796.74635673</v>
      </c>
    </row>
    <row r="65" spans="1:4" ht="38.25" x14ac:dyDescent="0.25">
      <c r="A65" s="178" t="s">
        <v>250</v>
      </c>
      <c r="B65" s="179" t="s">
        <v>251</v>
      </c>
      <c r="C65" s="181">
        <v>166743.87</v>
      </c>
      <c r="D65" s="181">
        <v>203065.3</v>
      </c>
    </row>
    <row r="66" spans="1:4" ht="38.25" x14ac:dyDescent="0.25">
      <c r="A66" s="178" t="s">
        <v>252</v>
      </c>
      <c r="B66" s="179" t="s">
        <v>253</v>
      </c>
      <c r="C66" s="181">
        <v>0</v>
      </c>
      <c r="D66" s="181">
        <v>0</v>
      </c>
    </row>
    <row r="67" spans="1:4" ht="25.5" x14ac:dyDescent="0.25">
      <c r="A67" s="178" t="s">
        <v>254</v>
      </c>
      <c r="B67" s="179" t="s">
        <v>255</v>
      </c>
      <c r="C67" s="181">
        <v>0</v>
      </c>
      <c r="D67" s="181">
        <v>0</v>
      </c>
    </row>
    <row r="68" spans="1:4" ht="25.5" x14ac:dyDescent="0.25">
      <c r="A68" s="178" t="s">
        <v>256</v>
      </c>
      <c r="B68" s="179" t="s">
        <v>257</v>
      </c>
      <c r="C68" s="181">
        <v>30916.89</v>
      </c>
      <c r="D68" s="181">
        <v>27825.19</v>
      </c>
    </row>
    <row r="69" spans="1:4" ht="25.5" x14ac:dyDescent="0.25">
      <c r="A69" s="182" t="s">
        <v>23</v>
      </c>
      <c r="B69" s="183" t="s">
        <v>258</v>
      </c>
      <c r="C69" s="184">
        <v>197660.76</v>
      </c>
      <c r="D69" s="184">
        <v>230890.49</v>
      </c>
    </row>
    <row r="70" spans="1:4" ht="51" x14ac:dyDescent="0.25">
      <c r="A70" s="178" t="s">
        <v>259</v>
      </c>
      <c r="B70" s="179" t="s">
        <v>260</v>
      </c>
      <c r="C70" s="181">
        <v>10646.21</v>
      </c>
      <c r="D70" s="181">
        <v>10812.130000000001</v>
      </c>
    </row>
    <row r="71" spans="1:4" ht="51" x14ac:dyDescent="0.25">
      <c r="A71" s="178" t="s">
        <v>261</v>
      </c>
      <c r="B71" s="179" t="s">
        <v>262</v>
      </c>
      <c r="C71" s="181">
        <v>5160.6499999999996</v>
      </c>
      <c r="D71" s="181">
        <v>4803.0600000000004</v>
      </c>
    </row>
    <row r="72" spans="1:4" ht="25.5" x14ac:dyDescent="0.25">
      <c r="A72" s="178" t="s">
        <v>263</v>
      </c>
      <c r="B72" s="179" t="s">
        <v>264</v>
      </c>
      <c r="C72" s="181">
        <v>0</v>
      </c>
      <c r="D72" s="181">
        <v>0</v>
      </c>
    </row>
    <row r="73" spans="1:4" ht="25.5" x14ac:dyDescent="0.25">
      <c r="A73" s="178" t="s">
        <v>265</v>
      </c>
      <c r="B73" s="179" t="s">
        <v>266</v>
      </c>
      <c r="C73" s="181">
        <v>0</v>
      </c>
      <c r="D73" s="181">
        <v>120</v>
      </c>
    </row>
    <row r="74" spans="1:4" ht="25.5" x14ac:dyDescent="0.25">
      <c r="A74" s="178" t="s">
        <v>267</v>
      </c>
      <c r="B74" s="179" t="s">
        <v>268</v>
      </c>
      <c r="C74" s="181">
        <v>0</v>
      </c>
      <c r="D74" s="181">
        <v>0</v>
      </c>
    </row>
    <row r="75" spans="1:4" ht="25.5" x14ac:dyDescent="0.25">
      <c r="A75" s="182" t="s">
        <v>25</v>
      </c>
      <c r="B75" s="183" t="s">
        <v>269</v>
      </c>
      <c r="C75" s="184">
        <v>15806.86</v>
      </c>
      <c r="D75" s="184">
        <v>15735.19</v>
      </c>
    </row>
    <row r="76" spans="1:4" x14ac:dyDescent="0.25">
      <c r="A76" s="178" t="s">
        <v>270</v>
      </c>
      <c r="B76" s="179" t="s">
        <v>271</v>
      </c>
      <c r="C76" s="181">
        <v>1917742.17</v>
      </c>
      <c r="D76" s="181">
        <v>2094353.043904752</v>
      </c>
    </row>
    <row r="77" spans="1:4" ht="25.5" x14ac:dyDescent="0.25">
      <c r="A77" s="178" t="s">
        <v>272</v>
      </c>
      <c r="B77" s="179" t="s">
        <v>273</v>
      </c>
      <c r="C77" s="181">
        <v>252281.78</v>
      </c>
      <c r="D77" s="181">
        <v>115138.11</v>
      </c>
    </row>
    <row r="78" spans="1:4" ht="25.5" x14ac:dyDescent="0.25">
      <c r="A78" s="178" t="s">
        <v>274</v>
      </c>
      <c r="B78" s="179" t="s">
        <v>275</v>
      </c>
      <c r="C78" s="181">
        <v>9386.25</v>
      </c>
      <c r="D78" s="181">
        <v>7147.91</v>
      </c>
    </row>
    <row r="79" spans="1:4" ht="25.5" x14ac:dyDescent="0.25">
      <c r="A79" s="178" t="s">
        <v>276</v>
      </c>
      <c r="B79" s="179" t="s">
        <v>277</v>
      </c>
      <c r="C79" s="181">
        <v>0</v>
      </c>
      <c r="D79" s="181">
        <v>866.15</v>
      </c>
    </row>
    <row r="80" spans="1:4" ht="25.5" x14ac:dyDescent="0.25">
      <c r="A80" s="178" t="s">
        <v>278</v>
      </c>
      <c r="B80" s="179" t="s">
        <v>279</v>
      </c>
      <c r="C80" s="181">
        <v>0</v>
      </c>
      <c r="D80" s="181">
        <v>0</v>
      </c>
    </row>
    <row r="81" spans="1:4" ht="25.5" x14ac:dyDescent="0.25">
      <c r="A81" s="178" t="s">
        <v>280</v>
      </c>
      <c r="B81" s="179" t="s">
        <v>281</v>
      </c>
      <c r="C81" s="181">
        <v>62755.55</v>
      </c>
      <c r="D81" s="181">
        <v>57255.49</v>
      </c>
    </row>
    <row r="82" spans="1:4" x14ac:dyDescent="0.25">
      <c r="A82" s="178" t="s">
        <v>282</v>
      </c>
      <c r="B82" s="179" t="s">
        <v>283</v>
      </c>
      <c r="C82" s="181">
        <v>166382.71</v>
      </c>
      <c r="D82" s="181">
        <v>186460.62</v>
      </c>
    </row>
    <row r="83" spans="1:4" x14ac:dyDescent="0.25">
      <c r="A83" s="178" t="s">
        <v>284</v>
      </c>
      <c r="B83" s="179" t="s">
        <v>285</v>
      </c>
      <c r="C83" s="181">
        <v>162311.94999999998</v>
      </c>
      <c r="D83" s="181">
        <v>156523.01</v>
      </c>
    </row>
    <row r="84" spans="1:4" x14ac:dyDescent="0.25">
      <c r="A84" s="178" t="s">
        <v>286</v>
      </c>
      <c r="B84" s="179" t="s">
        <v>287</v>
      </c>
      <c r="C84" s="181">
        <v>252109.64</v>
      </c>
      <c r="D84" s="181">
        <v>334502.97144138697</v>
      </c>
    </row>
    <row r="85" spans="1:4" x14ac:dyDescent="0.25">
      <c r="A85" s="178" t="s">
        <v>288</v>
      </c>
      <c r="B85" s="179" t="s">
        <v>289</v>
      </c>
      <c r="C85" s="181">
        <v>65909.180000000008</v>
      </c>
      <c r="D85" s="181">
        <v>22847.85</v>
      </c>
    </row>
    <row r="86" spans="1:4" x14ac:dyDescent="0.25">
      <c r="A86" s="178" t="s">
        <v>290</v>
      </c>
      <c r="B86" s="179" t="s">
        <v>291</v>
      </c>
      <c r="C86" s="181">
        <v>23300.58</v>
      </c>
      <c r="D86" s="181">
        <v>24688.57</v>
      </c>
    </row>
    <row r="87" spans="1:4" ht="25.5" x14ac:dyDescent="0.25">
      <c r="A87" s="178" t="s">
        <v>292</v>
      </c>
      <c r="B87" s="179" t="s">
        <v>293</v>
      </c>
      <c r="C87" s="181">
        <v>12027.609999999999</v>
      </c>
      <c r="D87" s="181">
        <v>9574.07</v>
      </c>
    </row>
    <row r="88" spans="1:4" ht="25.5" x14ac:dyDescent="0.25">
      <c r="A88" s="178" t="s">
        <v>294</v>
      </c>
      <c r="B88" s="179" t="s">
        <v>295</v>
      </c>
      <c r="C88" s="181">
        <v>0</v>
      </c>
      <c r="D88" s="181">
        <v>0</v>
      </c>
    </row>
    <row r="89" spans="1:4" ht="25.5" x14ac:dyDescent="0.25">
      <c r="A89" s="178" t="s">
        <v>296</v>
      </c>
      <c r="B89" s="179" t="s">
        <v>297</v>
      </c>
      <c r="C89" s="181">
        <v>0</v>
      </c>
      <c r="D89" s="181">
        <v>0</v>
      </c>
    </row>
    <row r="90" spans="1:4" ht="25.5" x14ac:dyDescent="0.25">
      <c r="A90" s="178" t="s">
        <v>298</v>
      </c>
      <c r="B90" s="179" t="s">
        <v>299</v>
      </c>
      <c r="C90" s="181">
        <v>0</v>
      </c>
      <c r="D90" s="181">
        <v>0</v>
      </c>
    </row>
    <row r="91" spans="1:4" ht="25.5" x14ac:dyDescent="0.25">
      <c r="A91" s="178" t="s">
        <v>300</v>
      </c>
      <c r="B91" s="179" t="s">
        <v>301</v>
      </c>
      <c r="C91" s="181">
        <v>157582.49</v>
      </c>
      <c r="D91" s="181">
        <v>96748.25</v>
      </c>
    </row>
    <row r="92" spans="1:4" ht="25.5" x14ac:dyDescent="0.25">
      <c r="A92" s="178" t="s">
        <v>302</v>
      </c>
      <c r="B92" s="179" t="s">
        <v>303</v>
      </c>
      <c r="C92" s="181">
        <v>0</v>
      </c>
      <c r="D92" s="181">
        <v>0</v>
      </c>
    </row>
    <row r="93" spans="1:4" ht="25.5" x14ac:dyDescent="0.25">
      <c r="A93" s="178" t="s">
        <v>304</v>
      </c>
      <c r="B93" s="179" t="s">
        <v>305</v>
      </c>
      <c r="C93" s="181">
        <v>10756.73</v>
      </c>
      <c r="D93" s="181">
        <v>7097.97</v>
      </c>
    </row>
    <row r="94" spans="1:4" ht="25.5" x14ac:dyDescent="0.25">
      <c r="A94" s="178" t="s">
        <v>306</v>
      </c>
      <c r="B94" s="179" t="s">
        <v>307</v>
      </c>
      <c r="C94" s="181">
        <v>53783.85</v>
      </c>
      <c r="D94" s="181">
        <v>54308.85</v>
      </c>
    </row>
    <row r="95" spans="1:4" ht="25.5" x14ac:dyDescent="0.25">
      <c r="A95" s="178" t="s">
        <v>308</v>
      </c>
      <c r="B95" s="179" t="s">
        <v>309</v>
      </c>
      <c r="C95" s="181">
        <v>6709.47</v>
      </c>
      <c r="D95" s="181">
        <v>22641.75</v>
      </c>
    </row>
    <row r="96" spans="1:4" ht="25.5" x14ac:dyDescent="0.25">
      <c r="A96" s="178" t="s">
        <v>310</v>
      </c>
      <c r="B96" s="179" t="s">
        <v>311</v>
      </c>
      <c r="C96" s="181">
        <v>51940.42</v>
      </c>
      <c r="D96" s="181">
        <v>58331.28</v>
      </c>
    </row>
    <row r="97" spans="1:4" ht="25.5" x14ac:dyDescent="0.25">
      <c r="A97" s="178" t="s">
        <v>312</v>
      </c>
      <c r="B97" s="179" t="s">
        <v>313</v>
      </c>
      <c r="C97" s="181">
        <v>300816.92</v>
      </c>
      <c r="D97" s="181">
        <v>284669.2</v>
      </c>
    </row>
    <row r="98" spans="1:4" ht="25.5" x14ac:dyDescent="0.25">
      <c r="A98" s="182" t="s">
        <v>27</v>
      </c>
      <c r="B98" s="183" t="s">
        <v>28</v>
      </c>
      <c r="C98" s="184">
        <v>3505797.3000000003</v>
      </c>
      <c r="D98" s="184">
        <v>3533155.0953461397</v>
      </c>
    </row>
    <row r="99" spans="1:4" ht="25.5" x14ac:dyDescent="0.25">
      <c r="A99" s="178" t="s">
        <v>314</v>
      </c>
      <c r="B99" s="179" t="s">
        <v>315</v>
      </c>
      <c r="C99" s="181">
        <v>226974.17</v>
      </c>
      <c r="D99" s="181">
        <v>293396.34000000003</v>
      </c>
    </row>
    <row r="100" spans="1:4" ht="25.5" x14ac:dyDescent="0.25">
      <c r="A100" s="178" t="s">
        <v>316</v>
      </c>
      <c r="B100" s="179" t="s">
        <v>317</v>
      </c>
      <c r="C100" s="181">
        <v>2233104.7400000002</v>
      </c>
      <c r="D100" s="181">
        <v>-176387.19</v>
      </c>
    </row>
    <row r="101" spans="1:4" ht="25.5" x14ac:dyDescent="0.25">
      <c r="A101" s="178" t="s">
        <v>318</v>
      </c>
      <c r="B101" s="179" t="s">
        <v>319</v>
      </c>
      <c r="C101" s="181">
        <v>0</v>
      </c>
      <c r="D101" s="181">
        <v>0</v>
      </c>
    </row>
    <row r="102" spans="1:4" ht="25.5" x14ac:dyDescent="0.25">
      <c r="A102" s="178" t="s">
        <v>320</v>
      </c>
      <c r="B102" s="179" t="s">
        <v>321</v>
      </c>
      <c r="C102" s="181">
        <v>0</v>
      </c>
      <c r="D102" s="181">
        <v>0</v>
      </c>
    </row>
    <row r="103" spans="1:4" ht="25.5" x14ac:dyDescent="0.25">
      <c r="A103" s="178" t="s">
        <v>322</v>
      </c>
      <c r="B103" s="179" t="s">
        <v>323</v>
      </c>
      <c r="C103" s="181">
        <v>73875.94</v>
      </c>
      <c r="D103" s="181">
        <v>2581.9299999999998</v>
      </c>
    </row>
    <row r="104" spans="1:4" x14ac:dyDescent="0.25">
      <c r="A104" s="178" t="s">
        <v>324</v>
      </c>
      <c r="B104" s="179" t="s">
        <v>325</v>
      </c>
      <c r="C104" s="181">
        <v>852696.21</v>
      </c>
      <c r="D104" s="181">
        <v>1005497.54</v>
      </c>
    </row>
    <row r="105" spans="1:4" x14ac:dyDescent="0.25">
      <c r="A105" s="182" t="s">
        <v>29</v>
      </c>
      <c r="B105" s="183" t="s">
        <v>30</v>
      </c>
      <c r="C105" s="184">
        <v>3386651.06</v>
      </c>
      <c r="D105" s="184">
        <v>1125088.6199999999</v>
      </c>
    </row>
    <row r="106" spans="1:4" x14ac:dyDescent="0.25">
      <c r="A106" s="178" t="s">
        <v>326</v>
      </c>
      <c r="B106" s="179" t="s">
        <v>32</v>
      </c>
      <c r="C106" s="181">
        <v>37250.660000000003</v>
      </c>
      <c r="D106" s="181">
        <v>78431.08</v>
      </c>
    </row>
    <row r="107" spans="1:4" x14ac:dyDescent="0.25">
      <c r="A107" s="178" t="s">
        <v>327</v>
      </c>
      <c r="B107" s="179" t="s">
        <v>328</v>
      </c>
      <c r="C107" s="181">
        <v>21498</v>
      </c>
      <c r="D107" s="181">
        <v>14318.08</v>
      </c>
    </row>
    <row r="108" spans="1:4" x14ac:dyDescent="0.25">
      <c r="A108" s="182" t="s">
        <v>31</v>
      </c>
      <c r="B108" s="183" t="s">
        <v>32</v>
      </c>
      <c r="C108" s="184">
        <v>58748.66</v>
      </c>
      <c r="D108" s="184">
        <v>92749.16</v>
      </c>
    </row>
    <row r="109" spans="1:4" ht="25.5" x14ac:dyDescent="0.25">
      <c r="A109" s="178" t="s">
        <v>329</v>
      </c>
      <c r="B109" s="179" t="s">
        <v>330</v>
      </c>
      <c r="C109" s="181">
        <v>17905.060000000001</v>
      </c>
      <c r="D109" s="181">
        <v>30885.919999999998</v>
      </c>
    </row>
    <row r="110" spans="1:4" ht="25.5" x14ac:dyDescent="0.25">
      <c r="A110" s="178" t="s">
        <v>331</v>
      </c>
      <c r="B110" s="179" t="s">
        <v>332</v>
      </c>
      <c r="C110" s="181">
        <v>16407.78</v>
      </c>
      <c r="D110" s="181">
        <v>2850.81</v>
      </c>
    </row>
    <row r="111" spans="1:4" ht="25.5" x14ac:dyDescent="0.25">
      <c r="A111" s="178" t="s">
        <v>333</v>
      </c>
      <c r="B111" s="179" t="s">
        <v>334</v>
      </c>
      <c r="C111" s="181">
        <v>0</v>
      </c>
      <c r="D111" s="181">
        <v>0</v>
      </c>
    </row>
    <row r="112" spans="1:4" ht="25.5" x14ac:dyDescent="0.25">
      <c r="A112" s="178" t="s">
        <v>335</v>
      </c>
      <c r="B112" s="179" t="s">
        <v>336</v>
      </c>
      <c r="C112" s="181">
        <v>0</v>
      </c>
      <c r="D112" s="181">
        <v>0</v>
      </c>
    </row>
    <row r="113" spans="1:4" ht="38.25" x14ac:dyDescent="0.25">
      <c r="A113" s="178" t="s">
        <v>337</v>
      </c>
      <c r="B113" s="179" t="s">
        <v>338</v>
      </c>
      <c r="C113" s="181">
        <v>31078.32</v>
      </c>
      <c r="D113" s="181">
        <v>191383.5</v>
      </c>
    </row>
    <row r="114" spans="1:4" ht="25.5" x14ac:dyDescent="0.25">
      <c r="A114" s="178" t="s">
        <v>339</v>
      </c>
      <c r="B114" s="179" t="s">
        <v>340</v>
      </c>
      <c r="C114" s="181">
        <v>2341.9899999999998</v>
      </c>
      <c r="D114" s="181">
        <v>903.63883206000003</v>
      </c>
    </row>
    <row r="115" spans="1:4" ht="25.5" x14ac:dyDescent="0.25">
      <c r="A115" s="178" t="s">
        <v>341</v>
      </c>
      <c r="B115" s="179" t="s">
        <v>342</v>
      </c>
      <c r="C115" s="181">
        <v>0</v>
      </c>
      <c r="D115" s="181">
        <v>37.799999999999997</v>
      </c>
    </row>
    <row r="116" spans="1:4" x14ac:dyDescent="0.25">
      <c r="A116" s="178" t="s">
        <v>343</v>
      </c>
      <c r="B116" s="179" t="s">
        <v>344</v>
      </c>
      <c r="C116" s="181">
        <v>2377491.4182654</v>
      </c>
      <c r="D116" s="181">
        <v>2361796.9841861697</v>
      </c>
    </row>
    <row r="117" spans="1:4" ht="25.5" x14ac:dyDescent="0.25">
      <c r="A117" s="182" t="s">
        <v>33</v>
      </c>
      <c r="B117" s="183" t="s">
        <v>34</v>
      </c>
      <c r="C117" s="184">
        <v>2445224.5682653999</v>
      </c>
      <c r="D117" s="184">
        <v>2587858.6530182199</v>
      </c>
    </row>
    <row r="118" spans="1:4" ht="25.5" x14ac:dyDescent="0.25">
      <c r="A118" s="178" t="s">
        <v>345</v>
      </c>
      <c r="B118" s="179" t="s">
        <v>346</v>
      </c>
      <c r="C118" s="181">
        <v>34441.473894199997</v>
      </c>
      <c r="D118" s="181">
        <v>123164.3433145</v>
      </c>
    </row>
    <row r="119" spans="1:4" x14ac:dyDescent="0.25">
      <c r="A119" s="178" t="s">
        <v>347</v>
      </c>
      <c r="B119" s="179" t="s">
        <v>348</v>
      </c>
      <c r="C119" s="181">
        <v>70485.909999999902</v>
      </c>
      <c r="D119" s="181">
        <v>106553.391521814</v>
      </c>
    </row>
    <row r="120" spans="1:4" x14ac:dyDescent="0.25">
      <c r="A120" s="182" t="s">
        <v>35</v>
      </c>
      <c r="B120" s="183" t="s">
        <v>36</v>
      </c>
      <c r="C120" s="184">
        <v>104927.3838941999</v>
      </c>
      <c r="D120" s="184">
        <v>229717.73483631399</v>
      </c>
    </row>
    <row r="121" spans="1:4" ht="25.5" x14ac:dyDescent="0.25">
      <c r="A121" s="178" t="s">
        <v>349</v>
      </c>
      <c r="B121" s="179" t="s">
        <v>350</v>
      </c>
      <c r="C121" s="181">
        <v>853644.99472640106</v>
      </c>
      <c r="D121" s="181">
        <v>1032838.7980430289</v>
      </c>
    </row>
    <row r="122" spans="1:4" x14ac:dyDescent="0.25">
      <c r="A122" s="178" t="s">
        <v>351</v>
      </c>
      <c r="B122" s="179" t="s">
        <v>352</v>
      </c>
      <c r="C122" s="181">
        <v>338389.04000000004</v>
      </c>
      <c r="D122" s="181">
        <v>374022.43</v>
      </c>
    </row>
    <row r="123" spans="1:4" x14ac:dyDescent="0.25">
      <c r="A123" s="182" t="s">
        <v>37</v>
      </c>
      <c r="B123" s="183" t="s">
        <v>38</v>
      </c>
      <c r="C123" s="184">
        <v>1192034.0347264009</v>
      </c>
      <c r="D123" s="184">
        <v>1406861.2280430291</v>
      </c>
    </row>
    <row r="124" spans="1:4" x14ac:dyDescent="0.25">
      <c r="A124" s="185" t="s">
        <v>353</v>
      </c>
      <c r="B124" s="186" t="s">
        <v>354</v>
      </c>
      <c r="C124" s="187">
        <v>294583748.33034098</v>
      </c>
      <c r="D124" s="187">
        <v>320859879.51912284</v>
      </c>
    </row>
    <row r="125" spans="1:4" x14ac:dyDescent="0.25">
      <c r="A125" s="178" t="s">
        <v>355</v>
      </c>
      <c r="B125" s="179" t="s">
        <v>356</v>
      </c>
      <c r="C125" s="181">
        <v>13743938.615</v>
      </c>
      <c r="D125" s="181">
        <v>16574204.592</v>
      </c>
    </row>
    <row r="126" spans="1:4" x14ac:dyDescent="0.25">
      <c r="A126" s="178" t="s">
        <v>357</v>
      </c>
      <c r="B126" s="179" t="s">
        <v>358</v>
      </c>
      <c r="C126" s="181">
        <v>4338192.3300000504</v>
      </c>
      <c r="D126" s="181">
        <v>4571208.3700000802</v>
      </c>
    </row>
    <row r="127" spans="1:4" ht="25.5" x14ac:dyDescent="0.25">
      <c r="A127" s="178" t="s">
        <v>359</v>
      </c>
      <c r="B127" s="179" t="s">
        <v>360</v>
      </c>
      <c r="C127" s="181">
        <v>33168234.5900006</v>
      </c>
      <c r="D127" s="181">
        <v>33599865.576994896</v>
      </c>
    </row>
    <row r="128" spans="1:4" x14ac:dyDescent="0.25">
      <c r="A128" s="178" t="s">
        <v>361</v>
      </c>
      <c r="B128" s="179" t="s">
        <v>362</v>
      </c>
      <c r="C128" s="181">
        <v>16376.6</v>
      </c>
      <c r="D128" s="181">
        <v>18052.91</v>
      </c>
    </row>
    <row r="129" spans="1:4" x14ac:dyDescent="0.25">
      <c r="A129" s="178" t="s">
        <v>363</v>
      </c>
      <c r="B129" s="179" t="s">
        <v>364</v>
      </c>
      <c r="C129" s="181">
        <v>2379</v>
      </c>
      <c r="D129" s="181">
        <v>2320</v>
      </c>
    </row>
    <row r="130" spans="1:4" x14ac:dyDescent="0.25">
      <c r="A130" s="178" t="s">
        <v>365</v>
      </c>
      <c r="B130" s="179" t="s">
        <v>366</v>
      </c>
      <c r="C130" s="181">
        <v>0</v>
      </c>
      <c r="D130" s="181">
        <v>0</v>
      </c>
    </row>
    <row r="131" spans="1:4" x14ac:dyDescent="0.25">
      <c r="A131" s="182" t="s">
        <v>39</v>
      </c>
      <c r="B131" s="183" t="s">
        <v>367</v>
      </c>
      <c r="C131" s="184">
        <v>51269121.135000706</v>
      </c>
      <c r="D131" s="184">
        <v>54765651.448995002</v>
      </c>
    </row>
    <row r="132" spans="1:4" x14ac:dyDescent="0.25">
      <c r="A132" s="178" t="s">
        <v>368</v>
      </c>
      <c r="B132" s="179" t="s">
        <v>369</v>
      </c>
      <c r="C132" s="181">
        <v>0</v>
      </c>
      <c r="D132" s="181">
        <v>0</v>
      </c>
    </row>
    <row r="133" spans="1:4" ht="25.5" x14ac:dyDescent="0.25">
      <c r="A133" s="178" t="s">
        <v>370</v>
      </c>
      <c r="B133" s="179" t="s">
        <v>371</v>
      </c>
      <c r="C133" s="181">
        <v>51246.41</v>
      </c>
      <c r="D133" s="181">
        <v>54231.42</v>
      </c>
    </row>
    <row r="134" spans="1:4" x14ac:dyDescent="0.25">
      <c r="A134" s="178" t="s">
        <v>372</v>
      </c>
      <c r="B134" s="179" t="s">
        <v>373</v>
      </c>
      <c r="C134" s="181">
        <v>520</v>
      </c>
      <c r="D134" s="181">
        <v>440</v>
      </c>
    </row>
    <row r="135" spans="1:4" x14ac:dyDescent="0.25">
      <c r="A135" s="182" t="s">
        <v>41</v>
      </c>
      <c r="B135" s="183" t="s">
        <v>374</v>
      </c>
      <c r="C135" s="184">
        <v>51766.41</v>
      </c>
      <c r="D135" s="184">
        <v>54671.42</v>
      </c>
    </row>
    <row r="136" spans="1:4" ht="25.5" x14ac:dyDescent="0.25">
      <c r="A136" s="178" t="s">
        <v>375</v>
      </c>
      <c r="B136" s="179" t="s">
        <v>376</v>
      </c>
      <c r="C136" s="181">
        <v>4144019.0499998201</v>
      </c>
      <c r="D136" s="181">
        <v>4177246.7899998901</v>
      </c>
    </row>
    <row r="137" spans="1:4" ht="25.5" x14ac:dyDescent="0.25">
      <c r="A137" s="178" t="s">
        <v>377</v>
      </c>
      <c r="B137" s="179" t="s">
        <v>378</v>
      </c>
      <c r="C137" s="181">
        <v>604407.74100000004</v>
      </c>
      <c r="D137" s="181">
        <v>640004.66499999701</v>
      </c>
    </row>
    <row r="138" spans="1:4" ht="25.5" x14ac:dyDescent="0.25">
      <c r="A138" s="178" t="s">
        <v>379</v>
      </c>
      <c r="B138" s="179" t="s">
        <v>380</v>
      </c>
      <c r="C138" s="181">
        <v>3756058.2940000198</v>
      </c>
      <c r="D138" s="181">
        <v>3267730.81400001</v>
      </c>
    </row>
    <row r="139" spans="1:4" x14ac:dyDescent="0.25">
      <c r="A139" s="182" t="s">
        <v>43</v>
      </c>
      <c r="B139" s="183" t="s">
        <v>381</v>
      </c>
      <c r="C139" s="184">
        <v>8504485.0849998407</v>
      </c>
      <c r="D139" s="184">
        <v>8084982.2689998997</v>
      </c>
    </row>
    <row r="140" spans="1:4" x14ac:dyDescent="0.25">
      <c r="A140" s="182" t="s">
        <v>382</v>
      </c>
      <c r="B140" s="183" t="s">
        <v>383</v>
      </c>
      <c r="C140" s="184">
        <v>0</v>
      </c>
      <c r="D140" s="184">
        <v>0</v>
      </c>
    </row>
    <row r="141" spans="1:4" ht="25.5" x14ac:dyDescent="0.25">
      <c r="A141" s="178" t="s">
        <v>384</v>
      </c>
      <c r="B141" s="179" t="s">
        <v>385</v>
      </c>
      <c r="C141" s="181">
        <v>0</v>
      </c>
      <c r="D141" s="181">
        <v>0</v>
      </c>
    </row>
    <row r="142" spans="1:4" ht="25.5" x14ac:dyDescent="0.25">
      <c r="A142" s="178" t="s">
        <v>386</v>
      </c>
      <c r="B142" s="179" t="s">
        <v>387</v>
      </c>
      <c r="C142" s="181">
        <v>0</v>
      </c>
      <c r="D142" s="181">
        <v>0</v>
      </c>
    </row>
    <row r="143" spans="1:4" ht="51" x14ac:dyDescent="0.25">
      <c r="A143" s="178" t="s">
        <v>388</v>
      </c>
      <c r="B143" s="179" t="s">
        <v>389</v>
      </c>
      <c r="C143" s="181">
        <v>1803819.0999999901</v>
      </c>
      <c r="D143" s="181">
        <v>1948747.3399999901</v>
      </c>
    </row>
    <row r="144" spans="1:4" ht="38.25" x14ac:dyDescent="0.25">
      <c r="A144" s="178" t="s">
        <v>390</v>
      </c>
      <c r="B144" s="179" t="s">
        <v>391</v>
      </c>
      <c r="C144" s="181">
        <v>0</v>
      </c>
      <c r="D144" s="181">
        <v>0</v>
      </c>
    </row>
    <row r="145" spans="1:4" ht="25.5" x14ac:dyDescent="0.25">
      <c r="A145" s="178" t="s">
        <v>392</v>
      </c>
      <c r="B145" s="179" t="s">
        <v>393</v>
      </c>
      <c r="C145" s="181">
        <v>0</v>
      </c>
      <c r="D145" s="181">
        <v>0</v>
      </c>
    </row>
    <row r="146" spans="1:4" ht="25.5" x14ac:dyDescent="0.25">
      <c r="A146" s="182" t="s">
        <v>394</v>
      </c>
      <c r="B146" s="183" t="s">
        <v>395</v>
      </c>
      <c r="C146" s="184">
        <v>1803819.0999999901</v>
      </c>
      <c r="D146" s="184">
        <v>1948747.3399999901</v>
      </c>
    </row>
    <row r="147" spans="1:4" x14ac:dyDescent="0.25">
      <c r="A147" s="182" t="s">
        <v>396</v>
      </c>
      <c r="B147" s="183" t="s">
        <v>397</v>
      </c>
      <c r="C147" s="184">
        <v>0</v>
      </c>
      <c r="D147" s="184">
        <v>0</v>
      </c>
    </row>
    <row r="148" spans="1:4" x14ac:dyDescent="0.25">
      <c r="A148" s="182" t="s">
        <v>398</v>
      </c>
      <c r="B148" s="183" t="s">
        <v>399</v>
      </c>
      <c r="C148" s="184">
        <v>0</v>
      </c>
      <c r="D148" s="184">
        <v>0</v>
      </c>
    </row>
    <row r="149" spans="1:4" x14ac:dyDescent="0.25">
      <c r="A149" s="182" t="s">
        <v>400</v>
      </c>
      <c r="B149" s="183" t="s">
        <v>401</v>
      </c>
      <c r="C149" s="184">
        <v>0</v>
      </c>
      <c r="D149" s="184">
        <v>0</v>
      </c>
    </row>
    <row r="150" spans="1:4" x14ac:dyDescent="0.25">
      <c r="A150" s="185" t="s">
        <v>353</v>
      </c>
      <c r="B150" s="186" t="s">
        <v>402</v>
      </c>
      <c r="C150" s="187">
        <v>61629191.730000496</v>
      </c>
      <c r="D150" s="187">
        <v>64854052.477994904</v>
      </c>
    </row>
    <row r="151" spans="1:4" x14ac:dyDescent="0.25">
      <c r="A151" s="185" t="s">
        <v>353</v>
      </c>
      <c r="B151" s="186" t="s">
        <v>169</v>
      </c>
      <c r="C151" s="187">
        <v>356212940.06034118</v>
      </c>
      <c r="D151" s="187">
        <v>385713931.997118</v>
      </c>
    </row>
  </sheetData>
  <mergeCells count="3">
    <mergeCell ref="A2:A3"/>
    <mergeCell ref="B2:B3"/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9"/>
  <sheetViews>
    <sheetView workbookViewId="0">
      <selection activeCell="V1" sqref="V1:AA1048576"/>
    </sheetView>
  </sheetViews>
  <sheetFormatPr defaultRowHeight="12.75" x14ac:dyDescent="0.2"/>
  <cols>
    <col min="1" max="1" width="7.85546875" style="55" customWidth="1"/>
    <col min="2" max="2" width="40.7109375" style="55" customWidth="1"/>
    <col min="3" max="7" width="5.7109375" style="55" bestFit="1" customWidth="1"/>
    <col min="8" max="8" width="5.7109375" style="55" customWidth="1"/>
    <col min="9" max="9" width="5.7109375" style="55" bestFit="1" customWidth="1"/>
    <col min="10" max="11" width="5.7109375" style="55" customWidth="1"/>
    <col min="12" max="16" width="7.85546875" style="55" bestFit="1" customWidth="1"/>
    <col min="17" max="17" width="8.7109375" style="55" bestFit="1" customWidth="1"/>
    <col min="18" max="20" width="8.7109375" style="55" customWidth="1"/>
    <col min="21" max="16384" width="9.140625" style="55"/>
  </cols>
  <sheetData>
    <row r="1" spans="1:20" ht="29.25" customHeight="1" x14ac:dyDescent="0.2">
      <c r="A1" s="230" t="s">
        <v>154</v>
      </c>
      <c r="B1" s="230"/>
      <c r="C1" s="230"/>
      <c r="D1" s="230"/>
      <c r="E1" s="230"/>
      <c r="F1" s="230"/>
      <c r="G1" s="230"/>
      <c r="H1" s="230"/>
      <c r="I1" s="230"/>
      <c r="J1" s="199"/>
      <c r="K1" s="199"/>
    </row>
    <row r="2" spans="1:20" ht="20.25" customHeight="1" x14ac:dyDescent="0.2">
      <c r="A2" s="219" t="s">
        <v>47</v>
      </c>
      <c r="B2" s="229" t="s">
        <v>48</v>
      </c>
      <c r="C2" s="231" t="s">
        <v>135</v>
      </c>
      <c r="D2" s="232"/>
      <c r="E2" s="232"/>
      <c r="F2" s="232"/>
      <c r="G2" s="232"/>
      <c r="H2" s="232"/>
      <c r="I2" s="232"/>
      <c r="J2" s="232"/>
      <c r="K2" s="233"/>
      <c r="L2" s="234" t="s">
        <v>139</v>
      </c>
      <c r="M2" s="232"/>
      <c r="N2" s="232"/>
      <c r="O2" s="232"/>
      <c r="P2" s="232"/>
      <c r="Q2" s="232"/>
      <c r="R2" s="232"/>
      <c r="S2" s="232"/>
      <c r="T2" s="233"/>
    </row>
    <row r="3" spans="1:20" s="56" customFormat="1" ht="24" customHeight="1" x14ac:dyDescent="0.2">
      <c r="A3" s="219"/>
      <c r="B3" s="229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143">
        <v>2022</v>
      </c>
      <c r="I3" s="200">
        <v>2023</v>
      </c>
      <c r="J3" s="200">
        <v>2024</v>
      </c>
      <c r="K3" s="64">
        <v>2025</v>
      </c>
      <c r="L3" s="54">
        <v>2017</v>
      </c>
      <c r="M3" s="36">
        <v>2018</v>
      </c>
      <c r="N3" s="36">
        <v>2019</v>
      </c>
      <c r="O3" s="36">
        <v>2020</v>
      </c>
      <c r="P3" s="36">
        <v>2021</v>
      </c>
      <c r="Q3" s="36">
        <v>2022</v>
      </c>
      <c r="R3" s="143">
        <v>2023</v>
      </c>
      <c r="S3" s="200">
        <v>2024</v>
      </c>
      <c r="T3" s="64">
        <v>2025</v>
      </c>
    </row>
    <row r="4" spans="1:20" x14ac:dyDescent="0.2">
      <c r="A4" s="58" t="s">
        <v>49</v>
      </c>
      <c r="B4" s="59" t="s">
        <v>50</v>
      </c>
      <c r="C4" s="60">
        <v>453</v>
      </c>
      <c r="D4" s="60">
        <v>467</v>
      </c>
      <c r="E4" s="60">
        <v>458</v>
      </c>
      <c r="F4" s="60">
        <v>522</v>
      </c>
      <c r="G4" s="60">
        <v>474</v>
      </c>
      <c r="H4" s="60">
        <v>513</v>
      </c>
      <c r="I4" s="201">
        <v>508</v>
      </c>
      <c r="J4" s="201">
        <v>566</v>
      </c>
      <c r="K4" s="65">
        <v>547</v>
      </c>
      <c r="L4" s="62">
        <v>1135848.1200000001</v>
      </c>
      <c r="M4" s="60">
        <v>875070.07999999984</v>
      </c>
      <c r="N4" s="60">
        <v>834274.45</v>
      </c>
      <c r="O4" s="60">
        <v>1127560.8199999998</v>
      </c>
      <c r="P4" s="60">
        <v>1118255.42</v>
      </c>
      <c r="Q4" s="60">
        <v>1342099.1399999999</v>
      </c>
      <c r="R4" s="60">
        <v>1363303.0199271999</v>
      </c>
      <c r="S4" s="201">
        <v>1391595.9</v>
      </c>
      <c r="T4" s="65">
        <v>1407552.3714838158</v>
      </c>
    </row>
    <row r="5" spans="1:20" ht="16.5" customHeight="1" x14ac:dyDescent="0.2">
      <c r="A5" s="58" t="s">
        <v>51</v>
      </c>
      <c r="B5" s="59" t="s">
        <v>52</v>
      </c>
      <c r="C5" s="60">
        <v>2410</v>
      </c>
      <c r="D5" s="60">
        <v>2492</v>
      </c>
      <c r="E5" s="60">
        <v>2662</v>
      </c>
      <c r="F5" s="60">
        <v>2765</v>
      </c>
      <c r="G5" s="60">
        <v>2966</v>
      </c>
      <c r="H5" s="60">
        <v>2944</v>
      </c>
      <c r="I5" s="201">
        <v>3327</v>
      </c>
      <c r="J5" s="201">
        <v>3244</v>
      </c>
      <c r="K5" s="65">
        <v>3299</v>
      </c>
      <c r="L5" s="62">
        <v>1420517.87</v>
      </c>
      <c r="M5" s="60">
        <v>1290878.69</v>
      </c>
      <c r="N5" s="60">
        <v>1473816.5500000003</v>
      </c>
      <c r="O5" s="60">
        <v>1383833.4623552</v>
      </c>
      <c r="P5" s="60">
        <v>1712911.9591655002</v>
      </c>
      <c r="Q5" s="60">
        <v>1640406.520707</v>
      </c>
      <c r="R5" s="60">
        <v>1834076.1600651999</v>
      </c>
      <c r="S5" s="201">
        <v>2210759.7699531997</v>
      </c>
      <c r="T5" s="65">
        <v>2519255.6794352201</v>
      </c>
    </row>
    <row r="6" spans="1:20" x14ac:dyDescent="0.2">
      <c r="A6" s="58" t="s">
        <v>53</v>
      </c>
      <c r="B6" s="59" t="s">
        <v>54</v>
      </c>
      <c r="C6" s="60">
        <v>1435</v>
      </c>
      <c r="D6" s="60">
        <v>1590</v>
      </c>
      <c r="E6" s="60">
        <v>1702</v>
      </c>
      <c r="F6" s="60">
        <v>1833</v>
      </c>
      <c r="G6" s="60">
        <v>2097</v>
      </c>
      <c r="H6" s="60">
        <v>2003</v>
      </c>
      <c r="I6" s="201">
        <v>2141</v>
      </c>
      <c r="J6" s="201">
        <v>2247</v>
      </c>
      <c r="K6" s="65">
        <v>2252</v>
      </c>
      <c r="L6" s="62">
        <v>240838.34</v>
      </c>
      <c r="M6" s="60">
        <v>243671.60000000003</v>
      </c>
      <c r="N6" s="60">
        <v>262635.90000000002</v>
      </c>
      <c r="O6" s="60">
        <v>272188.54999999993</v>
      </c>
      <c r="P6" s="60">
        <v>281524.86</v>
      </c>
      <c r="Q6" s="60">
        <v>289279.58000000007</v>
      </c>
      <c r="R6" s="60">
        <v>333223.18144339998</v>
      </c>
      <c r="S6" s="201">
        <v>365072.97</v>
      </c>
      <c r="T6" s="65">
        <v>396728.01221598999</v>
      </c>
    </row>
    <row r="7" spans="1:20" x14ac:dyDescent="0.2">
      <c r="A7" s="58" t="s">
        <v>55</v>
      </c>
      <c r="B7" s="59" t="s">
        <v>56</v>
      </c>
      <c r="C7" s="60">
        <v>2867</v>
      </c>
      <c r="D7" s="60">
        <v>3199</v>
      </c>
      <c r="E7" s="60">
        <v>3244</v>
      </c>
      <c r="F7" s="60">
        <v>3070</v>
      </c>
      <c r="G7" s="60">
        <v>3610</v>
      </c>
      <c r="H7" s="60">
        <v>4052</v>
      </c>
      <c r="I7" s="201">
        <v>5030</v>
      </c>
      <c r="J7" s="201">
        <v>5290</v>
      </c>
      <c r="K7" s="65">
        <v>5298</v>
      </c>
      <c r="L7" s="62">
        <v>252832.81</v>
      </c>
      <c r="M7" s="60">
        <v>306890.84942310001</v>
      </c>
      <c r="N7" s="60">
        <v>338300.94090859999</v>
      </c>
      <c r="O7" s="60">
        <v>324303.06261550006</v>
      </c>
      <c r="P7" s="60">
        <v>391055.20051120012</v>
      </c>
      <c r="Q7" s="60">
        <v>471836.67936379981</v>
      </c>
      <c r="R7" s="60">
        <v>632174.60354829964</v>
      </c>
      <c r="S7" s="201">
        <v>734946.29129730002</v>
      </c>
      <c r="T7" s="65">
        <v>784819.48149749998</v>
      </c>
    </row>
    <row r="8" spans="1:20" x14ac:dyDescent="0.2">
      <c r="A8" s="58" t="s">
        <v>57</v>
      </c>
      <c r="B8" s="59" t="s">
        <v>58</v>
      </c>
      <c r="C8" s="60">
        <v>148</v>
      </c>
      <c r="D8" s="60">
        <v>195</v>
      </c>
      <c r="E8" s="60">
        <v>151</v>
      </c>
      <c r="F8" s="60">
        <v>111</v>
      </c>
      <c r="G8" s="60">
        <v>109</v>
      </c>
      <c r="H8" s="60">
        <v>64</v>
      </c>
      <c r="I8" s="201">
        <v>63</v>
      </c>
      <c r="J8" s="201">
        <v>78</v>
      </c>
      <c r="K8" s="65">
        <v>63</v>
      </c>
      <c r="L8" s="62">
        <v>1144419.3499999999</v>
      </c>
      <c r="M8" s="60">
        <v>1077559.0000000002</v>
      </c>
      <c r="N8" s="60">
        <v>1419349.5699999998</v>
      </c>
      <c r="O8" s="60">
        <v>978491.89</v>
      </c>
      <c r="P8" s="60">
        <v>834747.87931800005</v>
      </c>
      <c r="Q8" s="60">
        <v>450877.00999999995</v>
      </c>
      <c r="R8" s="60">
        <v>844833.35000000009</v>
      </c>
      <c r="S8" s="201">
        <v>775869.88</v>
      </c>
      <c r="T8" s="65">
        <v>1893005.04</v>
      </c>
    </row>
    <row r="9" spans="1:20" x14ac:dyDescent="0.2">
      <c r="A9" s="58" t="s">
        <v>59</v>
      </c>
      <c r="B9" s="59" t="s">
        <v>60</v>
      </c>
      <c r="C9" s="60">
        <v>15</v>
      </c>
      <c r="D9" s="60">
        <v>6</v>
      </c>
      <c r="E9" s="60">
        <v>6</v>
      </c>
      <c r="F9" s="60">
        <v>7</v>
      </c>
      <c r="G9" s="60">
        <v>9</v>
      </c>
      <c r="H9" s="60">
        <v>6</v>
      </c>
      <c r="I9" s="201">
        <v>12</v>
      </c>
      <c r="J9" s="201">
        <v>17</v>
      </c>
      <c r="K9" s="65">
        <v>16</v>
      </c>
      <c r="L9" s="62">
        <v>8884.56</v>
      </c>
      <c r="M9" s="60">
        <v>10748.53</v>
      </c>
      <c r="N9" s="60">
        <v>30582.32</v>
      </c>
      <c r="O9" s="60">
        <v>29618.030000000002</v>
      </c>
      <c r="P9" s="60">
        <v>11902.250681999998</v>
      </c>
      <c r="Q9" s="60">
        <v>491228.44999999995</v>
      </c>
      <c r="R9" s="60">
        <v>108113.83</v>
      </c>
      <c r="S9" s="201">
        <v>356829.24</v>
      </c>
      <c r="T9" s="65">
        <v>100964.51</v>
      </c>
    </row>
    <row r="10" spans="1:20" x14ac:dyDescent="0.2">
      <c r="A10" s="58" t="s">
        <v>61</v>
      </c>
      <c r="B10" s="59" t="s">
        <v>62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201">
        <v>0</v>
      </c>
      <c r="J10" s="201">
        <v>0</v>
      </c>
      <c r="K10" s="65">
        <v>0</v>
      </c>
      <c r="L10" s="62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201">
        <v>0</v>
      </c>
      <c r="T10" s="65">
        <v>0</v>
      </c>
    </row>
    <row r="11" spans="1:20" x14ac:dyDescent="0.2">
      <c r="A11" s="58" t="s">
        <v>63</v>
      </c>
      <c r="B11" s="59" t="s">
        <v>64</v>
      </c>
      <c r="C11" s="60">
        <v>1</v>
      </c>
      <c r="D11" s="60">
        <v>1</v>
      </c>
      <c r="E11" s="60">
        <v>1</v>
      </c>
      <c r="F11" s="60">
        <v>2</v>
      </c>
      <c r="G11" s="60">
        <v>1</v>
      </c>
      <c r="H11" s="60">
        <v>1</v>
      </c>
      <c r="I11" s="201">
        <v>1</v>
      </c>
      <c r="J11" s="201">
        <v>1</v>
      </c>
      <c r="K11" s="65">
        <v>0</v>
      </c>
      <c r="L11" s="62">
        <v>95095</v>
      </c>
      <c r="M11" s="60">
        <v>95095</v>
      </c>
      <c r="N11" s="60">
        <v>95095</v>
      </c>
      <c r="O11" s="60">
        <v>153834.57999999999</v>
      </c>
      <c r="P11" s="60">
        <v>98605</v>
      </c>
      <c r="Q11" s="60">
        <v>80275</v>
      </c>
      <c r="R11" s="60">
        <v>80275</v>
      </c>
      <c r="S11" s="201">
        <v>80275</v>
      </c>
      <c r="T11" s="65">
        <v>0</v>
      </c>
    </row>
    <row r="12" spans="1:20" x14ac:dyDescent="0.2">
      <c r="A12" s="58" t="s">
        <v>65</v>
      </c>
      <c r="B12" s="59" t="s">
        <v>66</v>
      </c>
      <c r="C12" s="60">
        <v>32</v>
      </c>
      <c r="D12" s="60">
        <v>29</v>
      </c>
      <c r="E12" s="60">
        <v>29</v>
      </c>
      <c r="F12" s="60">
        <v>49</v>
      </c>
      <c r="G12" s="60">
        <v>110</v>
      </c>
      <c r="H12" s="60">
        <v>97</v>
      </c>
      <c r="I12" s="201">
        <v>91</v>
      </c>
      <c r="J12" s="201">
        <v>75</v>
      </c>
      <c r="K12" s="65">
        <v>75</v>
      </c>
      <c r="L12" s="62">
        <v>83606</v>
      </c>
      <c r="M12" s="60">
        <v>56360.128000000004</v>
      </c>
      <c r="N12" s="60">
        <v>54830.199656700002</v>
      </c>
      <c r="O12" s="60">
        <v>51114.19000000001</v>
      </c>
      <c r="P12" s="60">
        <v>57272.640000000014</v>
      </c>
      <c r="Q12" s="60">
        <v>48150.920000000006</v>
      </c>
      <c r="R12" s="60">
        <v>66506.259999999995</v>
      </c>
      <c r="S12" s="201">
        <v>29698.89</v>
      </c>
      <c r="T12" s="65">
        <v>45198.785985297996</v>
      </c>
    </row>
    <row r="13" spans="1:20" x14ac:dyDescent="0.2">
      <c r="A13" s="58" t="s">
        <v>67</v>
      </c>
      <c r="B13" s="59" t="s">
        <v>68</v>
      </c>
      <c r="C13" s="60">
        <v>1</v>
      </c>
      <c r="D13" s="60">
        <v>1</v>
      </c>
      <c r="E13" s="60">
        <v>2</v>
      </c>
      <c r="F13" s="60">
        <v>2</v>
      </c>
      <c r="G13" s="60">
        <v>1</v>
      </c>
      <c r="H13" s="60">
        <v>1</v>
      </c>
      <c r="I13" s="201">
        <v>1</v>
      </c>
      <c r="J13" s="201">
        <v>1</v>
      </c>
      <c r="K13" s="65">
        <v>1</v>
      </c>
      <c r="L13" s="62">
        <v>135</v>
      </c>
      <c r="M13" s="60">
        <v>135</v>
      </c>
      <c r="N13" s="60">
        <v>2469.5</v>
      </c>
      <c r="O13" s="60">
        <v>750.6</v>
      </c>
      <c r="P13" s="60">
        <v>94.500000000000014</v>
      </c>
      <c r="Q13" s="60">
        <v>94.5</v>
      </c>
      <c r="R13" s="60">
        <v>94.5</v>
      </c>
      <c r="S13" s="201">
        <v>94.5</v>
      </c>
      <c r="T13" s="65">
        <v>94.5</v>
      </c>
    </row>
    <row r="14" spans="1:20" x14ac:dyDescent="0.2">
      <c r="A14" s="58" t="s">
        <v>69</v>
      </c>
      <c r="B14" s="59" t="s">
        <v>70</v>
      </c>
      <c r="C14" s="60">
        <v>245</v>
      </c>
      <c r="D14" s="60">
        <v>326</v>
      </c>
      <c r="E14" s="60">
        <v>253</v>
      </c>
      <c r="F14" s="60">
        <v>288</v>
      </c>
      <c r="G14" s="60">
        <v>256</v>
      </c>
      <c r="H14" s="60">
        <v>328</v>
      </c>
      <c r="I14" s="201">
        <v>273</v>
      </c>
      <c r="J14" s="201">
        <v>300</v>
      </c>
      <c r="K14" s="65">
        <v>580</v>
      </c>
      <c r="L14" s="62">
        <v>373310.13999999996</v>
      </c>
      <c r="M14" s="60">
        <v>500401.70000000007</v>
      </c>
      <c r="N14" s="60">
        <v>553310.79</v>
      </c>
      <c r="O14" s="60">
        <v>863176.3</v>
      </c>
      <c r="P14" s="60">
        <v>670892.55000000005</v>
      </c>
      <c r="Q14" s="60">
        <v>1134634.51</v>
      </c>
      <c r="R14" s="60">
        <v>1147332.25</v>
      </c>
      <c r="S14" s="201">
        <v>1248395.6299999999</v>
      </c>
      <c r="T14" s="65">
        <v>1248826.25</v>
      </c>
    </row>
    <row r="15" spans="1:20" x14ac:dyDescent="0.2">
      <c r="A15" s="58" t="s">
        <v>71</v>
      </c>
      <c r="B15" s="59" t="s">
        <v>72</v>
      </c>
      <c r="C15" s="60">
        <v>50</v>
      </c>
      <c r="D15" s="60">
        <v>49</v>
      </c>
      <c r="E15" s="60">
        <v>81</v>
      </c>
      <c r="F15" s="60">
        <v>53</v>
      </c>
      <c r="G15" s="60">
        <v>35</v>
      </c>
      <c r="H15" s="60">
        <v>71</v>
      </c>
      <c r="I15" s="201">
        <v>81</v>
      </c>
      <c r="J15" s="201">
        <v>79</v>
      </c>
      <c r="K15" s="65">
        <v>75</v>
      </c>
      <c r="L15" s="62">
        <v>188125.49999999997</v>
      </c>
      <c r="M15" s="60">
        <v>304982.75</v>
      </c>
      <c r="N15" s="60">
        <v>271867.44999999995</v>
      </c>
      <c r="O15" s="60">
        <v>479352.99000000005</v>
      </c>
      <c r="P15" s="60">
        <v>414188.02999999997</v>
      </c>
      <c r="Q15" s="60">
        <v>610668.34</v>
      </c>
      <c r="R15" s="60">
        <v>1022770.58</v>
      </c>
      <c r="S15" s="201">
        <v>1760354.6199999999</v>
      </c>
      <c r="T15" s="65">
        <v>2630200.27</v>
      </c>
    </row>
    <row r="16" spans="1:20" x14ac:dyDescent="0.2">
      <c r="A16" s="58" t="s">
        <v>73</v>
      </c>
      <c r="B16" s="59" t="s">
        <v>74</v>
      </c>
      <c r="C16" s="60">
        <v>2981</v>
      </c>
      <c r="D16" s="60">
        <v>3100</v>
      </c>
      <c r="E16" s="60">
        <v>3528</v>
      </c>
      <c r="F16" s="60">
        <v>4221</v>
      </c>
      <c r="G16" s="60">
        <v>4749</v>
      </c>
      <c r="H16" s="60">
        <v>4919</v>
      </c>
      <c r="I16" s="201">
        <v>5893</v>
      </c>
      <c r="J16" s="201">
        <v>6286</v>
      </c>
      <c r="K16" s="65">
        <v>6280</v>
      </c>
      <c r="L16" s="62">
        <v>3937603.7100000004</v>
      </c>
      <c r="M16" s="60">
        <v>4525982.5</v>
      </c>
      <c r="N16" s="60">
        <v>4224995.3795383004</v>
      </c>
      <c r="O16" s="60">
        <v>3945121.4999999995</v>
      </c>
      <c r="P16" s="60">
        <v>4206882.49</v>
      </c>
      <c r="Q16" s="60">
        <v>5456048</v>
      </c>
      <c r="R16" s="60">
        <v>6144951.7000000002</v>
      </c>
      <c r="S16" s="201">
        <v>7022182.2104115998</v>
      </c>
      <c r="T16" s="65">
        <v>8460777.8050274979</v>
      </c>
    </row>
    <row r="17" spans="1:20" ht="20.25" customHeight="1" x14ac:dyDescent="0.2">
      <c r="A17" s="46"/>
      <c r="B17" s="37" t="s">
        <v>136</v>
      </c>
      <c r="C17" s="61">
        <v>10638</v>
      </c>
      <c r="D17" s="61">
        <v>11455</v>
      </c>
      <c r="E17" s="61">
        <v>12117</v>
      </c>
      <c r="F17" s="61">
        <v>12923</v>
      </c>
      <c r="G17" s="61">
        <v>14417</v>
      </c>
      <c r="H17" s="61">
        <v>14999</v>
      </c>
      <c r="I17" s="202">
        <v>17421</v>
      </c>
      <c r="J17" s="202">
        <v>18184</v>
      </c>
      <c r="K17" s="66">
        <v>18486</v>
      </c>
      <c r="L17" s="63">
        <v>8881216.4000000004</v>
      </c>
      <c r="M17" s="61">
        <v>9287775.8274230994</v>
      </c>
      <c r="N17" s="61">
        <v>9561528.0501036011</v>
      </c>
      <c r="O17" s="61">
        <v>9609345.9749706984</v>
      </c>
      <c r="P17" s="61">
        <v>9798332</v>
      </c>
      <c r="Q17" s="61">
        <v>12015599.040070798</v>
      </c>
      <c r="R17" s="61">
        <v>13577653</v>
      </c>
      <c r="S17" s="202">
        <v>15976074.9016621</v>
      </c>
      <c r="T17" s="66">
        <v>19487422.705645323</v>
      </c>
    </row>
    <row r="26" spans="1:20" x14ac:dyDescent="0.2">
      <c r="Q26" s="57"/>
      <c r="R26" s="57"/>
      <c r="S26" s="57"/>
      <c r="T26" s="57"/>
    </row>
    <row r="29" spans="1:20" x14ac:dyDescent="0.2">
      <c r="I29" s="57"/>
      <c r="J29" s="57"/>
      <c r="K29" s="57"/>
    </row>
  </sheetData>
  <sheetProtection autoFilter="0" pivotTables="0"/>
  <mergeCells count="5">
    <mergeCell ref="B2:B3"/>
    <mergeCell ref="A2:A3"/>
    <mergeCell ref="A1:I1"/>
    <mergeCell ref="C2:K2"/>
    <mergeCell ref="L2:T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zoomScale="90" zoomScaleNormal="90" workbookViewId="0">
      <selection activeCell="P21" sqref="P21"/>
    </sheetView>
  </sheetViews>
  <sheetFormatPr defaultRowHeight="15" x14ac:dyDescent="0.25"/>
  <cols>
    <col min="1" max="1" width="37.85546875" customWidth="1"/>
    <col min="2" max="5" width="11.140625" bestFit="1" customWidth="1"/>
    <col min="6" max="6" width="13.85546875" bestFit="1" customWidth="1"/>
    <col min="7" max="9" width="11.140625" bestFit="1" customWidth="1"/>
    <col min="10" max="10" width="11.5703125" customWidth="1"/>
    <col min="11" max="13" width="11.85546875" customWidth="1"/>
  </cols>
  <sheetData>
    <row r="1" spans="1:13" ht="19.5" customHeight="1" x14ac:dyDescent="0.25">
      <c r="A1" s="108" t="s">
        <v>149</v>
      </c>
    </row>
    <row r="2" spans="1:13" x14ac:dyDescent="0.25">
      <c r="A2" s="236" t="s">
        <v>81</v>
      </c>
      <c r="B2" s="225" t="s">
        <v>139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13"/>
    </row>
    <row r="3" spans="1:13" ht="12.75" customHeight="1" x14ac:dyDescent="0.25">
      <c r="A3" s="236"/>
      <c r="B3" s="235">
        <v>2014</v>
      </c>
      <c r="C3" s="235">
        <v>2015</v>
      </c>
      <c r="D3" s="235">
        <v>2016</v>
      </c>
      <c r="E3" s="235">
        <v>2017</v>
      </c>
      <c r="F3" s="235">
        <v>2018</v>
      </c>
      <c r="G3" s="235">
        <v>2019</v>
      </c>
      <c r="H3" s="235">
        <v>2020</v>
      </c>
      <c r="I3" s="235">
        <v>2021</v>
      </c>
      <c r="J3" s="235">
        <v>2022</v>
      </c>
      <c r="K3" s="235">
        <v>2023</v>
      </c>
      <c r="L3" s="235">
        <v>2024</v>
      </c>
      <c r="M3" s="235">
        <v>2025</v>
      </c>
    </row>
    <row r="4" spans="1:13" ht="6" customHeight="1" x14ac:dyDescent="0.25">
      <c r="A4" s="236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</row>
    <row r="5" spans="1:13" x14ac:dyDescent="0.25">
      <c r="A5" s="40" t="s">
        <v>82</v>
      </c>
      <c r="B5" s="41">
        <v>14644079.420000002</v>
      </c>
      <c r="C5" s="41">
        <v>9056104.0299999993</v>
      </c>
      <c r="D5" s="41">
        <v>12504215.950000001</v>
      </c>
      <c r="E5" s="41">
        <v>16296057.689999999</v>
      </c>
      <c r="F5" s="41">
        <v>16792594.789999999</v>
      </c>
      <c r="G5" s="41">
        <v>12126097.9</v>
      </c>
      <c r="H5" s="41"/>
      <c r="I5" s="41"/>
      <c r="J5" s="41"/>
      <c r="K5" s="41"/>
      <c r="L5" s="41"/>
      <c r="M5" s="41"/>
    </row>
    <row r="6" spans="1:13" x14ac:dyDescent="0.25">
      <c r="A6" s="40" t="s">
        <v>83</v>
      </c>
      <c r="B6" s="41">
        <v>9898966.25</v>
      </c>
      <c r="C6" s="41">
        <v>10612946.699999999</v>
      </c>
      <c r="D6" s="41">
        <v>10163844.109999999</v>
      </c>
      <c r="E6" s="41">
        <v>10922161.200000001</v>
      </c>
      <c r="F6" s="41">
        <v>10698648.23</v>
      </c>
      <c r="G6" s="41">
        <v>10642081.880000001</v>
      </c>
      <c r="H6" s="41">
        <v>11321131.92</v>
      </c>
      <c r="I6" s="41">
        <v>11370124.93</v>
      </c>
      <c r="J6" s="41">
        <v>12120798.560000001</v>
      </c>
      <c r="K6" s="41">
        <v>13560215.060000001</v>
      </c>
      <c r="L6" s="41">
        <v>13428774.869999999</v>
      </c>
      <c r="M6" s="41">
        <v>14279848.050000001</v>
      </c>
    </row>
    <row r="7" spans="1:13" x14ac:dyDescent="0.25">
      <c r="A7" s="40" t="s">
        <v>84</v>
      </c>
      <c r="B7" s="41">
        <v>15573994.09</v>
      </c>
      <c r="C7" s="41">
        <v>18945965.240000002</v>
      </c>
      <c r="D7" s="41">
        <v>19705476.239999998</v>
      </c>
      <c r="E7" s="41">
        <v>20673237.560000002</v>
      </c>
      <c r="F7" s="41">
        <v>20694467.460000001</v>
      </c>
      <c r="G7" s="41">
        <v>20506367.23</v>
      </c>
      <c r="H7" s="41">
        <v>20219911.719999999</v>
      </c>
      <c r="I7" s="41">
        <v>19594728.809999999</v>
      </c>
      <c r="J7" s="41">
        <v>20379666.870000001</v>
      </c>
      <c r="K7" s="41">
        <v>23184041</v>
      </c>
      <c r="L7" s="41">
        <v>24322234.100000001</v>
      </c>
      <c r="M7" s="41">
        <v>23690223.859999999</v>
      </c>
    </row>
    <row r="8" spans="1:13" x14ac:dyDescent="0.25">
      <c r="A8" s="40" t="s">
        <v>85</v>
      </c>
      <c r="B8" s="41">
        <v>15366498.879999999</v>
      </c>
      <c r="C8" s="41">
        <v>16626553.279999999</v>
      </c>
      <c r="D8" s="41">
        <v>17730148.599999998</v>
      </c>
      <c r="E8" s="41">
        <v>17999908.460000001</v>
      </c>
      <c r="F8" s="41">
        <v>17636405.009999998</v>
      </c>
      <c r="G8" s="41">
        <v>17710594.289999999</v>
      </c>
      <c r="H8" s="41">
        <v>16767490.35</v>
      </c>
      <c r="I8" s="41">
        <v>17503987.57</v>
      </c>
      <c r="J8" s="41">
        <v>18534568.289999999</v>
      </c>
      <c r="K8" s="41">
        <v>20599743.539999999</v>
      </c>
      <c r="L8" s="41">
        <v>22433524.27</v>
      </c>
      <c r="M8" s="41">
        <v>24654043.670000002</v>
      </c>
    </row>
    <row r="9" spans="1:13" x14ac:dyDescent="0.25">
      <c r="A9" s="40" t="s">
        <v>86</v>
      </c>
      <c r="B9" s="41"/>
      <c r="C9" s="41"/>
      <c r="D9" s="41">
        <v>5805364.6699999999</v>
      </c>
      <c r="E9" s="41">
        <v>7815227.1399999997</v>
      </c>
      <c r="F9" s="41">
        <v>8882163.3000000007</v>
      </c>
      <c r="G9" s="41">
        <v>8802532.7200000007</v>
      </c>
      <c r="H9" s="41">
        <v>9461059.3800000008</v>
      </c>
      <c r="I9" s="41">
        <v>9634700.0600000005</v>
      </c>
      <c r="J9" s="41">
        <v>9021146.3800000008</v>
      </c>
      <c r="K9" s="41">
        <v>10208289.75</v>
      </c>
      <c r="L9" s="41">
        <v>11852937.949999999</v>
      </c>
      <c r="M9" s="41">
        <v>13144580.060000001</v>
      </c>
    </row>
    <row r="10" spans="1:13" x14ac:dyDescent="0.25">
      <c r="A10" s="40" t="s">
        <v>87</v>
      </c>
      <c r="B10" s="41">
        <v>13019080.92</v>
      </c>
      <c r="C10" s="41">
        <v>15262426.029999999</v>
      </c>
      <c r="D10" s="41">
        <v>15987054.169999998</v>
      </c>
      <c r="E10" s="41">
        <v>16660267.649999999</v>
      </c>
      <c r="F10" s="41">
        <v>17493068.059999999</v>
      </c>
      <c r="G10" s="41">
        <v>21153712.420000002</v>
      </c>
      <c r="H10" s="41">
        <v>32981128.539900001</v>
      </c>
      <c r="I10" s="41">
        <v>35649480.899899997</v>
      </c>
      <c r="J10" s="41">
        <v>36099623.299900003</v>
      </c>
      <c r="K10" s="41">
        <v>38997614.9799999</v>
      </c>
      <c r="L10" s="41">
        <v>41030522.579999998</v>
      </c>
      <c r="M10" s="41">
        <v>42681492.25</v>
      </c>
    </row>
    <row r="11" spans="1:13" x14ac:dyDescent="0.25">
      <c r="A11" s="40" t="s">
        <v>88</v>
      </c>
      <c r="B11" s="41">
        <v>9710230.7400000002</v>
      </c>
      <c r="C11" s="41">
        <v>9970714.4199999999</v>
      </c>
      <c r="D11" s="41">
        <v>4159511.37</v>
      </c>
      <c r="E11" s="41">
        <v>2954034.1100000003</v>
      </c>
      <c r="F11" s="41">
        <v>2653755.7599999998</v>
      </c>
      <c r="G11" s="41">
        <v>4463152.96</v>
      </c>
      <c r="H11" s="41">
        <v>4401240.1399999997</v>
      </c>
      <c r="I11" s="41">
        <v>4238903.26</v>
      </c>
      <c r="J11" s="41">
        <v>5823473.9100000001</v>
      </c>
      <c r="K11" s="41">
        <v>7714678.9000000004</v>
      </c>
      <c r="L11" s="41">
        <v>13173231.67</v>
      </c>
      <c r="M11" s="41">
        <v>16410177.5</v>
      </c>
    </row>
    <row r="12" spans="1:13" x14ac:dyDescent="0.25">
      <c r="A12" s="40" t="s">
        <v>89</v>
      </c>
      <c r="B12" s="41">
        <v>5707525</v>
      </c>
      <c r="C12" s="41">
        <v>6208129.0100000007</v>
      </c>
      <c r="D12" s="41">
        <v>6516429.3100000005</v>
      </c>
      <c r="E12" s="41">
        <v>6749279.3599999994</v>
      </c>
      <c r="F12" s="41">
        <v>7608843.8099999996</v>
      </c>
      <c r="G12" s="41">
        <v>7575045.6799999997</v>
      </c>
      <c r="H12" s="41">
        <v>7687545.7199999997</v>
      </c>
      <c r="I12" s="41">
        <v>8418216.5999999996</v>
      </c>
      <c r="J12" s="41">
        <v>9812221.8800000008</v>
      </c>
      <c r="K12" s="41">
        <v>13284872.390000001</v>
      </c>
      <c r="L12" s="41">
        <v>14600516.630000001</v>
      </c>
      <c r="M12" s="41">
        <v>15933643.859999999</v>
      </c>
    </row>
    <row r="13" spans="1:13" x14ac:dyDescent="0.25">
      <c r="A13" s="40" t="s">
        <v>90</v>
      </c>
      <c r="B13" s="41">
        <v>14017231.1</v>
      </c>
      <c r="C13" s="41">
        <v>15445116.939999999</v>
      </c>
      <c r="D13" s="41">
        <v>16262332.67</v>
      </c>
      <c r="E13" s="41">
        <v>17152600</v>
      </c>
      <c r="F13" s="41">
        <v>16354977.890000001</v>
      </c>
      <c r="G13" s="41">
        <v>16937269.629999999</v>
      </c>
      <c r="H13" s="41">
        <v>16235461.800000001</v>
      </c>
      <c r="I13" s="41">
        <v>16718774.640000001</v>
      </c>
      <c r="J13" s="41">
        <v>16563145.210000001</v>
      </c>
      <c r="K13" s="41">
        <v>19396012.600000001</v>
      </c>
      <c r="L13" s="41">
        <v>21379606.309999999</v>
      </c>
      <c r="M13" s="41">
        <v>19883021.41</v>
      </c>
    </row>
    <row r="14" spans="1:13" x14ac:dyDescent="0.25">
      <c r="A14" s="40" t="s">
        <v>91</v>
      </c>
      <c r="B14" s="41">
        <v>6707699.3799999999</v>
      </c>
      <c r="C14" s="41">
        <v>7434399.6899999995</v>
      </c>
      <c r="D14" s="41">
        <v>8695868.2599999998</v>
      </c>
      <c r="E14" s="41">
        <v>10078188.030000001</v>
      </c>
      <c r="F14" s="41">
        <v>12213453.43</v>
      </c>
      <c r="G14" s="41">
        <v>14368301.51</v>
      </c>
      <c r="H14" s="41">
        <v>15430317.289999999</v>
      </c>
      <c r="I14" s="41">
        <v>17065450.989999998</v>
      </c>
      <c r="J14" s="41">
        <v>17469876.010000002</v>
      </c>
      <c r="K14" s="41">
        <v>20471879.210000001</v>
      </c>
      <c r="L14" s="41">
        <v>21509986</v>
      </c>
      <c r="M14" s="41">
        <v>21248874.920000002</v>
      </c>
    </row>
    <row r="15" spans="1:13" x14ac:dyDescent="0.25">
      <c r="A15" s="40" t="s">
        <v>92</v>
      </c>
      <c r="B15" s="41">
        <v>3346557.11</v>
      </c>
      <c r="C15" s="41">
        <v>5759150.7199999997</v>
      </c>
      <c r="D15" s="41">
        <v>7490302.4200000009</v>
      </c>
      <c r="E15" s="41">
        <v>8248338.25</v>
      </c>
      <c r="F15" s="41">
        <v>9339659.5500000007</v>
      </c>
      <c r="G15" s="41">
        <v>10619160.130000001</v>
      </c>
      <c r="H15" s="41">
        <v>10933972.9</v>
      </c>
      <c r="I15" s="41">
        <v>11485613.859999999</v>
      </c>
      <c r="J15" s="41">
        <v>11740646.18</v>
      </c>
      <c r="K15" s="41">
        <v>13693547.92</v>
      </c>
      <c r="L15" s="41">
        <v>15073331.029999999</v>
      </c>
      <c r="M15" s="41">
        <v>16772499.43</v>
      </c>
    </row>
    <row r="16" spans="1:13" x14ac:dyDescent="0.25">
      <c r="A16" s="40" t="s">
        <v>93</v>
      </c>
      <c r="B16" s="41"/>
      <c r="C16" s="41"/>
      <c r="D16" s="41"/>
      <c r="E16" s="41"/>
      <c r="F16" s="41">
        <v>712738.01</v>
      </c>
      <c r="G16" s="41">
        <v>3741452.07</v>
      </c>
      <c r="H16" s="41">
        <v>4733323.8</v>
      </c>
      <c r="I16" s="41">
        <v>7431893.3600000003</v>
      </c>
      <c r="J16" s="41">
        <v>9990807.4000000004</v>
      </c>
      <c r="K16" s="41">
        <v>13229791.300000001</v>
      </c>
      <c r="L16" s="41">
        <v>18360543.260000002</v>
      </c>
      <c r="M16" s="41">
        <v>23833041.82</v>
      </c>
    </row>
    <row r="17" spans="1:13" x14ac:dyDescent="0.25">
      <c r="A17" s="40" t="s">
        <v>94</v>
      </c>
      <c r="B17" s="41"/>
      <c r="C17" s="41"/>
      <c r="D17" s="41">
        <v>1086547.76</v>
      </c>
      <c r="E17" s="41">
        <v>3034941.35</v>
      </c>
      <c r="F17" s="41">
        <v>3764886.46</v>
      </c>
      <c r="G17" s="41">
        <v>3860700.17</v>
      </c>
      <c r="H17" s="41">
        <v>3487592.94</v>
      </c>
      <c r="I17" s="41">
        <v>3401602.96</v>
      </c>
      <c r="J17" s="41">
        <v>3434222.57</v>
      </c>
      <c r="K17" s="41">
        <v>3866494.6</v>
      </c>
      <c r="L17" s="41">
        <v>4245842.83</v>
      </c>
      <c r="M17" s="41">
        <v>4431948.28</v>
      </c>
    </row>
    <row r="18" spans="1:13" x14ac:dyDescent="0.25">
      <c r="A18" s="40" t="s">
        <v>95</v>
      </c>
      <c r="B18" s="41">
        <v>9300476.9299999978</v>
      </c>
      <c r="C18" s="41">
        <v>9829667.5999999996</v>
      </c>
      <c r="D18" s="41">
        <v>9833349.7199999969</v>
      </c>
      <c r="E18" s="41">
        <v>10451752.030000001</v>
      </c>
      <c r="F18" s="41">
        <v>10836759.689999999</v>
      </c>
      <c r="G18" s="41">
        <v>11185083.821</v>
      </c>
      <c r="H18" s="41">
        <v>11153030.35</v>
      </c>
      <c r="I18" s="41">
        <v>11523221.68</v>
      </c>
      <c r="J18" s="41">
        <v>13000527.77</v>
      </c>
      <c r="K18" s="41">
        <v>17079732.690000702</v>
      </c>
      <c r="L18" s="41">
        <v>10392301.460000001</v>
      </c>
      <c r="M18" s="41">
        <v>-129770.84</v>
      </c>
    </row>
    <row r="19" spans="1:13" x14ac:dyDescent="0.25">
      <c r="A19" s="40" t="s">
        <v>96</v>
      </c>
      <c r="B19" s="41">
        <v>17849399.84</v>
      </c>
      <c r="C19" s="41">
        <v>17382166.52</v>
      </c>
      <c r="D19" s="41">
        <v>19787932.709999997</v>
      </c>
      <c r="E19" s="41">
        <v>20559261.060000002</v>
      </c>
      <c r="F19" s="41">
        <v>18126489.010000002</v>
      </c>
      <c r="G19" s="41">
        <v>19373110.190000001</v>
      </c>
      <c r="H19" s="41">
        <v>16609155.140000001</v>
      </c>
      <c r="I19" s="41">
        <v>17959245</v>
      </c>
      <c r="J19" s="41">
        <v>20456002.600000001</v>
      </c>
      <c r="K19" s="41">
        <v>21948040.059999999</v>
      </c>
      <c r="L19" s="41">
        <v>25694355.41</v>
      </c>
      <c r="M19" s="41">
        <v>32084444.280000001</v>
      </c>
    </row>
    <row r="20" spans="1:13" x14ac:dyDescent="0.25">
      <c r="A20" s="157" t="s">
        <v>99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72"/>
      <c r="L20" s="172"/>
      <c r="M20" s="172"/>
    </row>
    <row r="21" spans="1:13" x14ac:dyDescent="0.25">
      <c r="A21" s="40" t="s">
        <v>100</v>
      </c>
      <c r="B21" s="41">
        <v>1670141.7399999998</v>
      </c>
      <c r="C21" s="41">
        <v>1956205.88</v>
      </c>
      <c r="D21" s="41">
        <v>2047812.7999999998</v>
      </c>
      <c r="E21" s="41">
        <v>1362003.02</v>
      </c>
      <c r="F21" s="41">
        <v>6429516.7800000003</v>
      </c>
      <c r="G21" s="41">
        <v>6159367.8700000001</v>
      </c>
      <c r="H21" s="41">
        <v>6609206.5700000003</v>
      </c>
      <c r="I21" s="41">
        <v>6694401.21</v>
      </c>
      <c r="J21" s="41">
        <v>6738244</v>
      </c>
      <c r="K21" s="41">
        <v>10952266</v>
      </c>
      <c r="L21" s="41">
        <v>15027948</v>
      </c>
      <c r="M21" s="41">
        <v>19238641</v>
      </c>
    </row>
    <row r="22" spans="1:13" x14ac:dyDescent="0.25">
      <c r="A22" s="40" t="s">
        <v>101</v>
      </c>
      <c r="B22" s="41">
        <v>16200.7</v>
      </c>
      <c r="C22" s="41">
        <v>2385776.3999999994</v>
      </c>
      <c r="D22" s="41">
        <v>3329131.16</v>
      </c>
      <c r="E22" s="41">
        <v>4093833.85</v>
      </c>
      <c r="F22" s="41">
        <v>5506476.7560999999</v>
      </c>
      <c r="G22" s="41">
        <v>6218154.4298999999</v>
      </c>
      <c r="H22" s="41">
        <v>7465924.1199000003</v>
      </c>
      <c r="I22" s="41">
        <v>8526054.4298999999</v>
      </c>
      <c r="J22" s="41">
        <v>9603484.3798999991</v>
      </c>
      <c r="K22" s="41">
        <v>16150461.4719541</v>
      </c>
      <c r="L22" s="41">
        <v>18836892.789999999</v>
      </c>
      <c r="M22" s="41">
        <v>22598042.370000001</v>
      </c>
    </row>
    <row r="23" spans="1:13" x14ac:dyDescent="0.25">
      <c r="A23" s="40" t="s">
        <v>102</v>
      </c>
      <c r="B23" s="41">
        <v>546587.47</v>
      </c>
      <c r="C23" s="41">
        <v>612088.48</v>
      </c>
      <c r="D23" s="41">
        <v>701617.92999999993</v>
      </c>
      <c r="E23" s="41">
        <v>684028.22</v>
      </c>
      <c r="F23" s="41">
        <v>760118.93</v>
      </c>
      <c r="G23" s="41">
        <v>553291.75</v>
      </c>
      <c r="H23" s="41">
        <v>627779.39</v>
      </c>
      <c r="I23" s="41">
        <v>1028295.99</v>
      </c>
      <c r="J23" s="41">
        <v>1777454.0430000001</v>
      </c>
      <c r="K23" s="41">
        <v>2889186.98</v>
      </c>
      <c r="L23" s="41">
        <v>3419904.1</v>
      </c>
      <c r="M23" s="41">
        <v>4631084.9000000004</v>
      </c>
    </row>
    <row r="24" spans="1:13" x14ac:dyDescent="0.25">
      <c r="A24" s="40" t="s">
        <v>103</v>
      </c>
      <c r="B24" s="41"/>
      <c r="C24" s="41"/>
      <c r="D24" s="41"/>
      <c r="E24" s="41"/>
      <c r="F24" s="41">
        <v>2901528.41</v>
      </c>
      <c r="G24" s="41">
        <v>3139867.16</v>
      </c>
      <c r="H24" s="41">
        <v>3257208.99</v>
      </c>
      <c r="I24" s="41">
        <v>3977326.42</v>
      </c>
      <c r="J24" s="41">
        <v>5339647.3899999997</v>
      </c>
      <c r="K24" s="171"/>
      <c r="L24" s="171"/>
      <c r="M24" s="171"/>
    </row>
    <row r="25" spans="1:13" x14ac:dyDescent="0.25">
      <c r="A25" s="40" t="s">
        <v>104</v>
      </c>
      <c r="B25" s="41">
        <v>728975.58000000007</v>
      </c>
      <c r="C25" s="41">
        <v>1245623.5</v>
      </c>
      <c r="D25" s="41">
        <v>1951929.0599999998</v>
      </c>
      <c r="E25" s="41">
        <v>1806210.6</v>
      </c>
      <c r="F25" s="41">
        <v>2733056.78</v>
      </c>
      <c r="G25" s="41">
        <v>2290933.0699999998</v>
      </c>
      <c r="H25" s="41">
        <v>1534303.5</v>
      </c>
      <c r="I25" s="41">
        <v>1807608.12</v>
      </c>
      <c r="J25" s="41">
        <v>2172668.5</v>
      </c>
      <c r="K25" s="41">
        <v>3000294.8</v>
      </c>
      <c r="L25" s="41">
        <v>3027564</v>
      </c>
      <c r="M25" s="41">
        <v>3472491</v>
      </c>
    </row>
    <row r="26" spans="1:13" x14ac:dyDescent="0.25">
      <c r="A26" s="40" t="s">
        <v>105</v>
      </c>
      <c r="B26" s="41">
        <v>5585873.9000000004</v>
      </c>
      <c r="C26" s="41">
        <v>7247652.4000000004</v>
      </c>
      <c r="D26" s="41">
        <v>5857642.1600000001</v>
      </c>
      <c r="E26" s="41">
        <v>6434967.5900000008</v>
      </c>
      <c r="F26" s="41">
        <v>7601817.5999999996</v>
      </c>
      <c r="G26" s="41">
        <v>7541534.7599999998</v>
      </c>
      <c r="H26" s="41">
        <v>7669723.5899999999</v>
      </c>
      <c r="I26" s="41">
        <v>7421454</v>
      </c>
      <c r="J26" s="41">
        <v>8015997</v>
      </c>
      <c r="K26" s="41">
        <v>9351724</v>
      </c>
      <c r="L26" s="41">
        <v>10013336.869999999</v>
      </c>
      <c r="M26" s="41">
        <v>10884889.76</v>
      </c>
    </row>
    <row r="27" spans="1:13" x14ac:dyDescent="0.25">
      <c r="A27" s="40" t="s">
        <v>106</v>
      </c>
      <c r="B27" s="41"/>
      <c r="C27" s="41"/>
      <c r="D27" s="41"/>
      <c r="E27" s="41"/>
      <c r="F27" s="41">
        <v>68992.2</v>
      </c>
      <c r="G27" s="41">
        <v>19184.22</v>
      </c>
      <c r="H27" s="41"/>
      <c r="I27" s="41"/>
      <c r="J27" s="41"/>
      <c r="K27" s="171"/>
      <c r="L27" s="171"/>
      <c r="M27" s="171"/>
    </row>
    <row r="28" spans="1:13" x14ac:dyDescent="0.25">
      <c r="A28" s="40" t="s">
        <v>107</v>
      </c>
      <c r="B28" s="41">
        <v>5537644.6600000001</v>
      </c>
      <c r="C28" s="41">
        <v>3309402.92</v>
      </c>
      <c r="D28" s="41">
        <v>4182596.4799999995</v>
      </c>
      <c r="E28" s="41">
        <v>4627263.62</v>
      </c>
      <c r="F28" s="41">
        <v>3357764.5685999999</v>
      </c>
      <c r="G28" s="41">
        <v>2669420.7200000002</v>
      </c>
      <c r="H28" s="41">
        <v>3291903.71</v>
      </c>
      <c r="I28" s="41">
        <v>3931946.727</v>
      </c>
      <c r="J28" s="41">
        <v>4230296.5543</v>
      </c>
      <c r="K28" s="41">
        <v>4716655.5058000004</v>
      </c>
      <c r="L28" s="41">
        <v>4838933.7699999996</v>
      </c>
      <c r="M28" s="41">
        <v>4999621.3899999997</v>
      </c>
    </row>
    <row r="29" spans="1:13" x14ac:dyDescent="0.25">
      <c r="A29" s="40" t="s">
        <v>108</v>
      </c>
      <c r="B29" s="41">
        <v>14113.8</v>
      </c>
      <c r="C29" s="41">
        <v>202064.25</v>
      </c>
      <c r="D29" s="41">
        <v>561168.26</v>
      </c>
      <c r="E29" s="41">
        <v>816439.17999999993</v>
      </c>
      <c r="F29" s="41">
        <v>1173771.398</v>
      </c>
      <c r="G29" s="41">
        <v>1821244.03</v>
      </c>
      <c r="H29" s="41">
        <v>3449748.8229999999</v>
      </c>
      <c r="I29" s="41">
        <v>5401559.3200000003</v>
      </c>
      <c r="J29" s="41">
        <v>4437178.75</v>
      </c>
      <c r="K29" s="41">
        <v>4082089.21</v>
      </c>
      <c r="L29" s="41">
        <v>9056258.8100000005</v>
      </c>
      <c r="M29" s="41">
        <v>12171698.23</v>
      </c>
    </row>
    <row r="30" spans="1:13" x14ac:dyDescent="0.25">
      <c r="A30" s="40" t="s">
        <v>109</v>
      </c>
      <c r="B30" s="41">
        <v>8442265.3300000001</v>
      </c>
      <c r="C30" s="41">
        <v>9897088.4299999997</v>
      </c>
      <c r="D30" s="41">
        <v>11167793.530000001</v>
      </c>
      <c r="E30" s="41">
        <v>10771645.859999999</v>
      </c>
      <c r="F30" s="41">
        <v>13428999.48</v>
      </c>
      <c r="G30" s="41">
        <v>14168528.859999999</v>
      </c>
      <c r="H30" s="41">
        <v>13952588.73</v>
      </c>
      <c r="I30" s="41">
        <v>17952934.57</v>
      </c>
      <c r="J30" s="41">
        <v>20258616.16</v>
      </c>
      <c r="K30" s="41">
        <v>21347719.629999999</v>
      </c>
      <c r="L30" s="41">
        <v>21747759.460000001</v>
      </c>
      <c r="M30" s="41">
        <v>25726291.280000001</v>
      </c>
    </row>
    <row r="31" spans="1:13" x14ac:dyDescent="0.25">
      <c r="A31" s="40" t="s">
        <v>110</v>
      </c>
      <c r="B31" s="41">
        <v>649472.19000000006</v>
      </c>
      <c r="C31" s="41">
        <v>648646.37</v>
      </c>
      <c r="D31" s="41">
        <v>818690.97</v>
      </c>
      <c r="E31" s="41">
        <v>562607.41999999993</v>
      </c>
      <c r="F31" s="41">
        <v>69420.472800000003</v>
      </c>
      <c r="G31" s="41"/>
      <c r="H31" s="41"/>
      <c r="I31" s="41"/>
      <c r="J31" s="41"/>
      <c r="K31" s="171"/>
      <c r="L31" s="171"/>
      <c r="M31" s="171"/>
    </row>
    <row r="32" spans="1:13" x14ac:dyDescent="0.25">
      <c r="A32" s="40" t="s">
        <v>111</v>
      </c>
      <c r="B32" s="41">
        <v>8218263.9299999997</v>
      </c>
      <c r="C32" s="41">
        <v>7701091.5399999991</v>
      </c>
      <c r="D32" s="41">
        <v>7310843.3799999999</v>
      </c>
      <c r="E32" s="41">
        <v>7699371.7000000002</v>
      </c>
      <c r="F32" s="41">
        <v>8259199.5700000003</v>
      </c>
      <c r="G32" s="41">
        <v>8990685.4199999999</v>
      </c>
      <c r="H32" s="41">
        <v>9014193.7299000006</v>
      </c>
      <c r="I32" s="41">
        <v>9351108.5600000005</v>
      </c>
      <c r="J32" s="41">
        <v>9838245.7228999995</v>
      </c>
      <c r="K32" s="41">
        <v>10745416.01973</v>
      </c>
      <c r="L32" s="41">
        <v>12746633.890000001</v>
      </c>
      <c r="M32" s="41">
        <v>13073103.51</v>
      </c>
    </row>
    <row r="33" spans="1:13" x14ac:dyDescent="0.25">
      <c r="A33" s="42" t="s">
        <v>112</v>
      </c>
      <c r="B33" s="41">
        <v>4572014.1399999997</v>
      </c>
      <c r="C33" s="41">
        <v>5015747.37</v>
      </c>
      <c r="D33" s="41">
        <v>4490364.5</v>
      </c>
      <c r="E33" s="41">
        <v>4836468.0900000008</v>
      </c>
      <c r="F33" s="41"/>
      <c r="G33" s="41"/>
      <c r="H33" s="41"/>
      <c r="I33" s="41"/>
      <c r="J33" s="41"/>
      <c r="K33" s="171"/>
      <c r="L33" s="171"/>
      <c r="M33" s="171"/>
    </row>
    <row r="34" spans="1:13" x14ac:dyDescent="0.25">
      <c r="A34" s="43" t="s">
        <v>134</v>
      </c>
      <c r="B34" s="45">
        <f>SUM(B5:B19,B21:B33)</f>
        <v>171123293.09999999</v>
      </c>
      <c r="C34" s="45">
        <f t="shared" ref="C34:J34" si="0">SUM(C5:C19,C21:C33)</f>
        <v>182754727.72</v>
      </c>
      <c r="D34" s="45">
        <f t="shared" si="0"/>
        <v>198147968.19</v>
      </c>
      <c r="E34" s="45">
        <f t="shared" si="0"/>
        <v>213290093.03999996</v>
      </c>
      <c r="F34" s="45">
        <f t="shared" si="0"/>
        <v>226099573.40549996</v>
      </c>
      <c r="G34" s="45">
        <f t="shared" si="0"/>
        <v>236636874.89089993</v>
      </c>
      <c r="H34" s="45">
        <f t="shared" si="0"/>
        <v>238294943.14269999</v>
      </c>
      <c r="I34" s="45">
        <f t="shared" si="0"/>
        <v>258088633.9668</v>
      </c>
      <c r="J34" s="45">
        <f t="shared" si="0"/>
        <v>276858559.43000001</v>
      </c>
      <c r="K34" s="45">
        <v>320470767.61748475</v>
      </c>
      <c r="L34" s="45">
        <v>356212940.06</v>
      </c>
      <c r="M34" s="45">
        <v>385713931.99000001</v>
      </c>
    </row>
    <row r="35" spans="1:13" x14ac:dyDescent="0.25">
      <c r="K35" s="173"/>
      <c r="L35" s="173"/>
      <c r="M35" s="173"/>
    </row>
    <row r="36" spans="1:13" x14ac:dyDescent="0.25">
      <c r="A36" s="46" t="s">
        <v>114</v>
      </c>
      <c r="B36" s="41">
        <f>SUM(B5:B19)</f>
        <v>135141739.65999997</v>
      </c>
      <c r="C36" s="41">
        <f>SUM(C5:C19)</f>
        <v>142533340.18000001</v>
      </c>
      <c r="D36" s="41">
        <f t="shared" ref="D36:J36" si="1">SUM(D5:D19)</f>
        <v>155728377.96000001</v>
      </c>
      <c r="E36" s="41">
        <f t="shared" si="1"/>
        <v>169595253.88999999</v>
      </c>
      <c r="F36" s="41">
        <f t="shared" si="1"/>
        <v>173808910.46000001</v>
      </c>
      <c r="G36" s="41">
        <f t="shared" si="1"/>
        <v>183064662.60099998</v>
      </c>
      <c r="H36" s="41">
        <f t="shared" si="1"/>
        <v>181422361.98989999</v>
      </c>
      <c r="I36" s="41">
        <f t="shared" si="1"/>
        <v>191995944.61990002</v>
      </c>
      <c r="J36" s="41">
        <f t="shared" si="1"/>
        <v>204446726.92989999</v>
      </c>
      <c r="K36" s="41">
        <v>237234954.00000063</v>
      </c>
      <c r="L36" s="41">
        <v>257497708.37</v>
      </c>
      <c r="M36" s="41">
        <v>268918068.55000001</v>
      </c>
    </row>
    <row r="37" spans="1:13" x14ac:dyDescent="0.25">
      <c r="A37" s="46" t="s">
        <v>113</v>
      </c>
      <c r="B37" s="41">
        <f>SUM(B21:B33)</f>
        <v>35981553.439999998</v>
      </c>
      <c r="C37" s="41">
        <f>SUM(C21:C33)</f>
        <v>40221387.539999999</v>
      </c>
      <c r="D37" s="41">
        <f t="shared" ref="D37:I37" si="2">SUM(D21:D33)</f>
        <v>42419590.230000004</v>
      </c>
      <c r="E37" s="41">
        <f t="shared" si="2"/>
        <v>43694839.150000006</v>
      </c>
      <c r="F37" s="41">
        <f t="shared" si="2"/>
        <v>52290662.945499994</v>
      </c>
      <c r="G37" s="41">
        <f t="shared" si="2"/>
        <v>53572212.289899997</v>
      </c>
      <c r="H37" s="41">
        <f t="shared" si="2"/>
        <v>56872581.152800009</v>
      </c>
      <c r="I37" s="41">
        <f t="shared" si="2"/>
        <v>66092689.346900001</v>
      </c>
      <c r="J37" s="127">
        <v>72411831.500100002</v>
      </c>
      <c r="K37" s="127">
        <v>83235813.617484108</v>
      </c>
      <c r="L37" s="127">
        <v>98715231.689999998</v>
      </c>
      <c r="M37" s="127">
        <v>116795863.44000001</v>
      </c>
    </row>
    <row r="38" spans="1:13" x14ac:dyDescent="0.25">
      <c r="A38" s="3" t="s">
        <v>97</v>
      </c>
      <c r="K38" s="159"/>
      <c r="L38" s="159"/>
      <c r="M38" s="159"/>
    </row>
    <row r="39" spans="1:13" s="7" customFormat="1" x14ac:dyDescent="0.25">
      <c r="A39" s="138" t="s">
        <v>142</v>
      </c>
    </row>
    <row r="40" spans="1:13" s="10" customFormat="1" x14ac:dyDescent="0.25">
      <c r="A40" s="170" t="s">
        <v>143</v>
      </c>
    </row>
    <row r="41" spans="1:13" s="10" customFormat="1" x14ac:dyDescent="0.25">
      <c r="A41" s="170" t="s">
        <v>144</v>
      </c>
    </row>
    <row r="42" spans="1:13" x14ac:dyDescent="0.25">
      <c r="A42" s="142"/>
      <c r="B42" s="142"/>
    </row>
  </sheetData>
  <sheetProtection autoFilter="0" pivotTables="0"/>
  <mergeCells count="14">
    <mergeCell ref="M3:M4"/>
    <mergeCell ref="L3:L4"/>
    <mergeCell ref="B2:L2"/>
    <mergeCell ref="J3:J4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K3:K4"/>
  </mergeCells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"/>
  <sheetViews>
    <sheetView zoomScaleNormal="100" workbookViewId="0">
      <selection activeCell="J33" sqref="J33"/>
    </sheetView>
  </sheetViews>
  <sheetFormatPr defaultColWidth="33.5703125" defaultRowHeight="15" x14ac:dyDescent="0.25"/>
  <cols>
    <col min="1" max="1" width="5.28515625" customWidth="1"/>
    <col min="2" max="2" width="44.5703125" customWidth="1"/>
    <col min="3" max="11" width="7.85546875" customWidth="1"/>
    <col min="12" max="59" width="9.5703125" customWidth="1"/>
  </cols>
  <sheetData>
    <row r="1" spans="1:14" ht="18.75" customHeight="1" x14ac:dyDescent="0.25">
      <c r="A1" s="134" t="s">
        <v>150</v>
      </c>
      <c r="B1" s="108"/>
    </row>
    <row r="2" spans="1:14" ht="15.75" customHeight="1" x14ac:dyDescent="0.25">
      <c r="A2" s="229" t="s">
        <v>2</v>
      </c>
      <c r="B2" s="229"/>
      <c r="C2" s="225" t="s">
        <v>135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13"/>
    </row>
    <row r="3" spans="1:14" x14ac:dyDescent="0.25">
      <c r="A3" s="229"/>
      <c r="B3" s="229"/>
      <c r="C3" s="35">
        <v>2014</v>
      </c>
      <c r="D3" s="35">
        <v>2015</v>
      </c>
      <c r="E3" s="35">
        <v>2016</v>
      </c>
      <c r="F3" s="35">
        <v>2017</v>
      </c>
      <c r="G3" s="35">
        <v>2018</v>
      </c>
      <c r="H3" s="35">
        <v>2019</v>
      </c>
      <c r="I3" s="35">
        <v>2020</v>
      </c>
      <c r="J3" s="35">
        <v>2021</v>
      </c>
      <c r="K3" s="35">
        <v>2022</v>
      </c>
      <c r="L3" s="35">
        <v>2023</v>
      </c>
      <c r="M3" s="35">
        <v>2024</v>
      </c>
      <c r="N3" s="35">
        <v>2025</v>
      </c>
    </row>
    <row r="4" spans="1:14" x14ac:dyDescent="0.25">
      <c r="A4" s="30" t="s">
        <v>3</v>
      </c>
      <c r="B4" s="31" t="s">
        <v>4</v>
      </c>
      <c r="C4" s="32">
        <v>294528</v>
      </c>
      <c r="D4" s="32">
        <v>325542</v>
      </c>
      <c r="E4" s="32">
        <v>362910</v>
      </c>
      <c r="F4" s="32">
        <v>392683</v>
      </c>
      <c r="G4" s="32">
        <v>437376</v>
      </c>
      <c r="H4" s="32">
        <v>459858</v>
      </c>
      <c r="I4" s="32">
        <v>453190</v>
      </c>
      <c r="J4" s="32">
        <v>474817</v>
      </c>
      <c r="K4" s="32">
        <v>500240</v>
      </c>
      <c r="L4" s="32">
        <v>532656</v>
      </c>
      <c r="M4" s="32">
        <v>568274</v>
      </c>
      <c r="N4" s="32">
        <v>587209</v>
      </c>
    </row>
    <row r="5" spans="1:14" x14ac:dyDescent="0.25">
      <c r="A5" s="30" t="s">
        <v>5</v>
      </c>
      <c r="B5" s="31" t="s">
        <v>6</v>
      </c>
      <c r="C5" s="32">
        <v>30806</v>
      </c>
      <c r="D5" s="32">
        <v>34212</v>
      </c>
      <c r="E5" s="32">
        <v>38122</v>
      </c>
      <c r="F5" s="32">
        <v>50770</v>
      </c>
      <c r="G5" s="32">
        <v>61567</v>
      </c>
      <c r="H5" s="32">
        <v>71705</v>
      </c>
      <c r="I5" s="32">
        <v>22714</v>
      </c>
      <c r="J5" s="32">
        <v>44151</v>
      </c>
      <c r="K5" s="32">
        <v>65800</v>
      </c>
      <c r="L5" s="32">
        <v>81757</v>
      </c>
      <c r="M5" s="32">
        <v>88917</v>
      </c>
      <c r="N5" s="32">
        <v>94140</v>
      </c>
    </row>
    <row r="6" spans="1:14" ht="22.5" x14ac:dyDescent="0.25">
      <c r="A6" s="33" t="s">
        <v>7</v>
      </c>
      <c r="B6" s="34" t="s">
        <v>8</v>
      </c>
      <c r="C6" s="32">
        <v>13564</v>
      </c>
      <c r="D6" s="32">
        <v>13612</v>
      </c>
      <c r="E6" s="32">
        <v>14249</v>
      </c>
      <c r="F6" s="32">
        <v>16331</v>
      </c>
      <c r="G6" s="32">
        <v>18754</v>
      </c>
      <c r="H6" s="32">
        <v>20640</v>
      </c>
      <c r="I6" s="32">
        <v>20591</v>
      </c>
      <c r="J6" s="32">
        <v>22088</v>
      </c>
      <c r="K6" s="32">
        <v>23608</v>
      </c>
      <c r="L6" s="32">
        <v>26728</v>
      </c>
      <c r="M6" s="32">
        <v>30128</v>
      </c>
      <c r="N6" s="32">
        <v>31950</v>
      </c>
    </row>
    <row r="7" spans="1:14" x14ac:dyDescent="0.25">
      <c r="A7" s="33" t="s">
        <v>9</v>
      </c>
      <c r="B7" s="34" t="s">
        <v>10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</v>
      </c>
      <c r="J7" s="32">
        <v>3</v>
      </c>
      <c r="K7" s="32">
        <v>1</v>
      </c>
      <c r="L7" s="32">
        <v>3</v>
      </c>
      <c r="M7" s="32">
        <v>9</v>
      </c>
      <c r="N7" s="32">
        <v>5</v>
      </c>
    </row>
    <row r="8" spans="1:14" x14ac:dyDescent="0.25">
      <c r="A8" s="33" t="s">
        <v>11</v>
      </c>
      <c r="B8" s="34" t="s">
        <v>12</v>
      </c>
      <c r="C8" s="32">
        <v>4</v>
      </c>
      <c r="D8" s="32">
        <v>0</v>
      </c>
      <c r="E8" s="32">
        <v>0</v>
      </c>
      <c r="F8" s="32">
        <v>1</v>
      </c>
      <c r="G8" s="32">
        <v>1</v>
      </c>
      <c r="H8" s="32">
        <v>0</v>
      </c>
      <c r="I8" s="32">
        <v>1</v>
      </c>
      <c r="J8" s="32">
        <v>2</v>
      </c>
      <c r="K8" s="32">
        <v>8</v>
      </c>
      <c r="L8" s="32">
        <v>5</v>
      </c>
      <c r="M8" s="32">
        <v>3</v>
      </c>
      <c r="N8" s="32">
        <v>6</v>
      </c>
    </row>
    <row r="9" spans="1:14" x14ac:dyDescent="0.25">
      <c r="A9" s="33" t="s">
        <v>13</v>
      </c>
      <c r="B9" s="34" t="s">
        <v>14</v>
      </c>
      <c r="C9" s="32">
        <v>6</v>
      </c>
      <c r="D9" s="32">
        <v>2</v>
      </c>
      <c r="E9" s="32">
        <v>1</v>
      </c>
      <c r="F9" s="32">
        <v>1</v>
      </c>
      <c r="G9" s="32">
        <v>1</v>
      </c>
      <c r="H9" s="32">
        <v>11</v>
      </c>
      <c r="I9" s="32">
        <v>15</v>
      </c>
      <c r="J9" s="32">
        <v>32</v>
      </c>
      <c r="K9" s="32">
        <v>19</v>
      </c>
      <c r="L9" s="32">
        <v>13</v>
      </c>
      <c r="M9" s="32">
        <v>10</v>
      </c>
      <c r="N9" s="32">
        <v>20</v>
      </c>
    </row>
    <row r="10" spans="1:14" x14ac:dyDescent="0.25">
      <c r="A10" s="33" t="s">
        <v>15</v>
      </c>
      <c r="B10" s="34" t="s">
        <v>16</v>
      </c>
      <c r="C10" s="32">
        <v>372</v>
      </c>
      <c r="D10" s="32">
        <v>379</v>
      </c>
      <c r="E10" s="32">
        <v>326</v>
      </c>
      <c r="F10" s="32">
        <v>297</v>
      </c>
      <c r="G10" s="32">
        <v>335</v>
      </c>
      <c r="H10" s="32">
        <v>462</v>
      </c>
      <c r="I10" s="32">
        <v>489</v>
      </c>
      <c r="J10" s="32">
        <v>524</v>
      </c>
      <c r="K10" s="32">
        <v>572</v>
      </c>
      <c r="L10" s="32">
        <v>506</v>
      </c>
      <c r="M10" s="32">
        <v>604</v>
      </c>
      <c r="N10" s="32">
        <v>508</v>
      </c>
    </row>
    <row r="11" spans="1:14" x14ac:dyDescent="0.25">
      <c r="A11" s="33" t="s">
        <v>17</v>
      </c>
      <c r="B11" s="34" t="s">
        <v>18</v>
      </c>
      <c r="C11" s="32">
        <v>15592</v>
      </c>
      <c r="D11" s="32">
        <v>15597</v>
      </c>
      <c r="E11" s="32">
        <v>16176</v>
      </c>
      <c r="F11" s="32">
        <v>16807</v>
      </c>
      <c r="G11" s="32">
        <v>17328</v>
      </c>
      <c r="H11" s="32">
        <v>18132</v>
      </c>
      <c r="I11" s="32">
        <v>18134</v>
      </c>
      <c r="J11" s="32">
        <v>19828</v>
      </c>
      <c r="K11" s="32">
        <v>20503</v>
      </c>
      <c r="L11" s="32">
        <v>21271</v>
      </c>
      <c r="M11" s="32">
        <v>23716</v>
      </c>
      <c r="N11" s="32">
        <v>24141</v>
      </c>
    </row>
    <row r="12" spans="1:14" x14ac:dyDescent="0.25">
      <c r="A12" s="33" t="s">
        <v>19</v>
      </c>
      <c r="B12" s="34" t="s">
        <v>20</v>
      </c>
      <c r="C12" s="32">
        <v>9287</v>
      </c>
      <c r="D12" s="32">
        <v>9218</v>
      </c>
      <c r="E12" s="32">
        <v>9690</v>
      </c>
      <c r="F12" s="32">
        <v>10638</v>
      </c>
      <c r="G12" s="32">
        <v>11455</v>
      </c>
      <c r="H12" s="32">
        <v>12117</v>
      </c>
      <c r="I12" s="32">
        <v>12923</v>
      </c>
      <c r="J12" s="32">
        <v>14417</v>
      </c>
      <c r="K12" s="32">
        <v>14999</v>
      </c>
      <c r="L12" s="32">
        <v>17421</v>
      </c>
      <c r="M12" s="32">
        <v>18184</v>
      </c>
      <c r="N12" s="32">
        <v>18486</v>
      </c>
    </row>
    <row r="13" spans="1:14" x14ac:dyDescent="0.25">
      <c r="A13" s="33" t="s">
        <v>21</v>
      </c>
      <c r="B13" s="34" t="s">
        <v>22</v>
      </c>
      <c r="C13" s="32">
        <v>376049</v>
      </c>
      <c r="D13" s="32">
        <v>394451</v>
      </c>
      <c r="E13" s="32">
        <v>417397</v>
      </c>
      <c r="F13" s="32">
        <v>436921</v>
      </c>
      <c r="G13" s="32">
        <v>462713</v>
      </c>
      <c r="H13" s="32">
        <v>484868</v>
      </c>
      <c r="I13" s="32">
        <v>478441</v>
      </c>
      <c r="J13" s="32">
        <v>486392</v>
      </c>
      <c r="K13" s="32">
        <v>503459</v>
      </c>
      <c r="L13" s="32">
        <v>520068</v>
      </c>
      <c r="M13" s="32">
        <v>545667</v>
      </c>
      <c r="N13" s="32">
        <v>569977</v>
      </c>
    </row>
    <row r="14" spans="1:14" x14ac:dyDescent="0.25">
      <c r="A14" s="33" t="s">
        <v>23</v>
      </c>
      <c r="B14" s="34" t="s">
        <v>24</v>
      </c>
      <c r="C14" s="32">
        <v>18</v>
      </c>
      <c r="D14" s="32">
        <v>18</v>
      </c>
      <c r="E14" s="32">
        <v>20</v>
      </c>
      <c r="F14" s="32">
        <v>23</v>
      </c>
      <c r="G14" s="32">
        <v>15</v>
      </c>
      <c r="H14" s="32">
        <v>20</v>
      </c>
      <c r="I14" s="32">
        <v>29</v>
      </c>
      <c r="J14" s="32">
        <v>45</v>
      </c>
      <c r="K14" s="32">
        <v>59</v>
      </c>
      <c r="L14" s="32">
        <v>62</v>
      </c>
      <c r="M14" s="32">
        <v>66</v>
      </c>
      <c r="N14" s="32">
        <v>73</v>
      </c>
    </row>
    <row r="15" spans="1:14" x14ac:dyDescent="0.25">
      <c r="A15" s="33" t="s">
        <v>25</v>
      </c>
      <c r="B15" s="34" t="s">
        <v>26</v>
      </c>
      <c r="C15" s="32">
        <v>2</v>
      </c>
      <c r="D15" s="32">
        <v>0</v>
      </c>
      <c r="E15" s="32">
        <v>5</v>
      </c>
      <c r="F15" s="32">
        <v>5</v>
      </c>
      <c r="G15" s="32">
        <v>7</v>
      </c>
      <c r="H15" s="32">
        <v>46</v>
      </c>
      <c r="I15" s="32">
        <v>102</v>
      </c>
      <c r="J15" s="32">
        <v>136</v>
      </c>
      <c r="K15" s="32">
        <v>145</v>
      </c>
      <c r="L15" s="32">
        <v>196</v>
      </c>
      <c r="M15" s="32">
        <v>218</v>
      </c>
      <c r="N15" s="32">
        <v>229</v>
      </c>
    </row>
    <row r="16" spans="1:14" x14ac:dyDescent="0.25">
      <c r="A16" s="33" t="s">
        <v>27</v>
      </c>
      <c r="B16" s="34" t="s">
        <v>28</v>
      </c>
      <c r="C16" s="32">
        <v>751</v>
      </c>
      <c r="D16" s="32">
        <v>760</v>
      </c>
      <c r="E16" s="32">
        <v>1332</v>
      </c>
      <c r="F16" s="32">
        <v>1848</v>
      </c>
      <c r="G16" s="32">
        <v>2519</v>
      </c>
      <c r="H16" s="32">
        <v>2583</v>
      </c>
      <c r="I16" s="32">
        <v>2657</v>
      </c>
      <c r="J16" s="32">
        <v>2307</v>
      </c>
      <c r="K16" s="32">
        <v>3616</v>
      </c>
      <c r="L16" s="32">
        <v>5124</v>
      </c>
      <c r="M16" s="32">
        <v>5952</v>
      </c>
      <c r="N16" s="32">
        <v>4302</v>
      </c>
    </row>
    <row r="17" spans="1:14" x14ac:dyDescent="0.25">
      <c r="A17" s="30" t="s">
        <v>29</v>
      </c>
      <c r="B17" s="31" t="s">
        <v>30</v>
      </c>
      <c r="C17" s="32">
        <v>140</v>
      </c>
      <c r="D17" s="32">
        <v>1</v>
      </c>
      <c r="E17" s="32">
        <v>1</v>
      </c>
      <c r="F17" s="32">
        <v>25</v>
      </c>
      <c r="G17" s="32">
        <v>1724</v>
      </c>
      <c r="H17" s="32">
        <v>4228</v>
      </c>
      <c r="I17" s="32">
        <v>5976</v>
      </c>
      <c r="J17" s="32">
        <v>8130</v>
      </c>
      <c r="K17" s="32">
        <v>9133</v>
      </c>
      <c r="L17" s="32">
        <v>10582</v>
      </c>
      <c r="M17" s="32">
        <v>10127</v>
      </c>
      <c r="N17" s="32">
        <v>4145</v>
      </c>
    </row>
    <row r="18" spans="1:14" x14ac:dyDescent="0.25">
      <c r="A18" s="30" t="s">
        <v>31</v>
      </c>
      <c r="B18" s="31" t="s">
        <v>32</v>
      </c>
      <c r="C18" s="32">
        <v>11</v>
      </c>
      <c r="D18" s="32">
        <v>41</v>
      </c>
      <c r="E18" s="32">
        <v>67</v>
      </c>
      <c r="F18" s="32">
        <v>64</v>
      </c>
      <c r="G18" s="32">
        <v>120</v>
      </c>
      <c r="H18" s="32">
        <v>148</v>
      </c>
      <c r="I18" s="32">
        <v>160</v>
      </c>
      <c r="J18" s="32">
        <v>107</v>
      </c>
      <c r="K18" s="32">
        <v>163</v>
      </c>
      <c r="L18" s="32">
        <v>83</v>
      </c>
      <c r="M18" s="32">
        <v>76</v>
      </c>
      <c r="N18" s="32">
        <v>85</v>
      </c>
    </row>
    <row r="19" spans="1:14" x14ac:dyDescent="0.25">
      <c r="A19" s="30" t="s">
        <v>33</v>
      </c>
      <c r="B19" s="31" t="s">
        <v>34</v>
      </c>
      <c r="C19" s="32">
        <v>411</v>
      </c>
      <c r="D19" s="32">
        <v>547</v>
      </c>
      <c r="E19" s="32">
        <v>5361</v>
      </c>
      <c r="F19" s="32">
        <v>6110</v>
      </c>
      <c r="G19" s="32">
        <v>5800</v>
      </c>
      <c r="H19" s="32">
        <v>6703</v>
      </c>
      <c r="I19" s="32">
        <v>8441</v>
      </c>
      <c r="J19" s="32">
        <v>10986</v>
      </c>
      <c r="K19" s="32">
        <v>15291</v>
      </c>
      <c r="L19" s="32">
        <v>13850</v>
      </c>
      <c r="M19" s="32">
        <v>16582</v>
      </c>
      <c r="N19" s="32">
        <v>18084</v>
      </c>
    </row>
    <row r="20" spans="1:14" x14ac:dyDescent="0.25">
      <c r="A20" s="30" t="s">
        <v>35</v>
      </c>
      <c r="B20" s="31" t="s">
        <v>36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58</v>
      </c>
      <c r="I20" s="32">
        <v>179</v>
      </c>
      <c r="J20" s="32">
        <v>320</v>
      </c>
      <c r="K20" s="32">
        <v>342</v>
      </c>
      <c r="L20" s="32">
        <v>362</v>
      </c>
      <c r="M20" s="32">
        <v>7553</v>
      </c>
      <c r="N20" s="32">
        <v>30941</v>
      </c>
    </row>
    <row r="21" spans="1:14" x14ac:dyDescent="0.25">
      <c r="A21" s="30" t="s">
        <v>37</v>
      </c>
      <c r="B21" s="31" t="s">
        <v>38</v>
      </c>
      <c r="C21" s="32">
        <v>204</v>
      </c>
      <c r="D21" s="32">
        <v>141</v>
      </c>
      <c r="E21" s="32">
        <v>1301</v>
      </c>
      <c r="F21" s="32">
        <v>2857</v>
      </c>
      <c r="G21" s="32">
        <v>5702</v>
      </c>
      <c r="H21" s="32">
        <v>7716</v>
      </c>
      <c r="I21" s="32">
        <v>6548</v>
      </c>
      <c r="J21" s="32">
        <v>8989</v>
      </c>
      <c r="K21" s="32">
        <v>44033</v>
      </c>
      <c r="L21" s="32">
        <v>67633</v>
      </c>
      <c r="M21" s="32">
        <v>86019</v>
      </c>
      <c r="N21" s="32">
        <v>94004</v>
      </c>
    </row>
    <row r="22" spans="1:14" x14ac:dyDescent="0.25">
      <c r="A22" s="129"/>
      <c r="B22" s="37" t="s">
        <v>137</v>
      </c>
      <c r="C22" s="38">
        <v>741745</v>
      </c>
      <c r="D22" s="38">
        <v>794521</v>
      </c>
      <c r="E22" s="38">
        <v>866958</v>
      </c>
      <c r="F22" s="38">
        <v>935381</v>
      </c>
      <c r="G22" s="38">
        <v>1025417</v>
      </c>
      <c r="H22" s="38">
        <v>1089295</v>
      </c>
      <c r="I22" s="38">
        <v>1030592</v>
      </c>
      <c r="J22" s="38">
        <v>1093274</v>
      </c>
      <c r="K22" s="38">
        <v>1201991</v>
      </c>
      <c r="L22" s="38">
        <v>1298320</v>
      </c>
      <c r="M22" s="38">
        <v>1402105</v>
      </c>
      <c r="N22" s="38">
        <v>1478305</v>
      </c>
    </row>
    <row r="23" spans="1:14" x14ac:dyDescent="0.25">
      <c r="A23" s="30" t="s">
        <v>39</v>
      </c>
      <c r="B23" s="31" t="s">
        <v>40</v>
      </c>
      <c r="C23" s="32">
        <v>64813</v>
      </c>
      <c r="D23" s="32">
        <v>63180</v>
      </c>
      <c r="E23" s="32">
        <v>69287</v>
      </c>
      <c r="F23" s="32">
        <v>75575</v>
      </c>
      <c r="G23" s="32">
        <v>81999</v>
      </c>
      <c r="H23" s="32">
        <v>98326</v>
      </c>
      <c r="I23" s="32">
        <v>113853</v>
      </c>
      <c r="J23" s="32">
        <v>131018</v>
      </c>
      <c r="K23" s="32">
        <v>139503</v>
      </c>
      <c r="L23" s="32">
        <v>145945</v>
      </c>
      <c r="M23" s="32">
        <v>148994</v>
      </c>
      <c r="N23" s="32">
        <v>154842</v>
      </c>
    </row>
    <row r="24" spans="1:14" x14ac:dyDescent="0.25">
      <c r="A24" s="30" t="s">
        <v>41</v>
      </c>
      <c r="B24" s="31" t="s">
        <v>42</v>
      </c>
      <c r="C24" s="32">
        <v>4</v>
      </c>
      <c r="D24" s="32">
        <v>5</v>
      </c>
      <c r="E24" s="32">
        <v>8</v>
      </c>
      <c r="F24" s="32">
        <v>6</v>
      </c>
      <c r="G24" s="32">
        <v>5</v>
      </c>
      <c r="H24" s="32">
        <v>5</v>
      </c>
      <c r="I24" s="32">
        <v>7</v>
      </c>
      <c r="J24" s="32">
        <v>8</v>
      </c>
      <c r="K24" s="32">
        <v>9</v>
      </c>
      <c r="L24" s="32">
        <v>11</v>
      </c>
      <c r="M24" s="32">
        <v>14</v>
      </c>
      <c r="N24" s="32">
        <v>21</v>
      </c>
    </row>
    <row r="25" spans="1:14" x14ac:dyDescent="0.25">
      <c r="A25" s="30" t="s">
        <v>43</v>
      </c>
      <c r="B25" s="31" t="s">
        <v>44</v>
      </c>
      <c r="C25" s="32">
        <v>31046</v>
      </c>
      <c r="D25" s="32">
        <v>48835</v>
      </c>
      <c r="E25" s="32">
        <v>50519</v>
      </c>
      <c r="F25" s="32">
        <v>53844</v>
      </c>
      <c r="G25" s="32">
        <v>57859</v>
      </c>
      <c r="H25" s="32">
        <v>75610</v>
      </c>
      <c r="I25" s="32">
        <v>90621</v>
      </c>
      <c r="J25" s="32">
        <v>109518</v>
      </c>
      <c r="K25" s="32">
        <v>113180</v>
      </c>
      <c r="L25" s="32">
        <v>118561</v>
      </c>
      <c r="M25" s="32">
        <v>135774</v>
      </c>
      <c r="N25" s="32">
        <v>149080</v>
      </c>
    </row>
    <row r="26" spans="1:14" x14ac:dyDescent="0.25">
      <c r="A26" s="30" t="s">
        <v>45</v>
      </c>
      <c r="B26" s="31" t="s">
        <v>46</v>
      </c>
      <c r="C26" s="32">
        <v>0</v>
      </c>
      <c r="D26" s="32">
        <v>1640</v>
      </c>
      <c r="E26" s="32">
        <v>2226</v>
      </c>
      <c r="F26" s="32">
        <v>2436</v>
      </c>
      <c r="G26" s="32">
        <v>2368</v>
      </c>
      <c r="H26" s="32">
        <v>2219</v>
      </c>
      <c r="I26" s="32">
        <v>1910</v>
      </c>
      <c r="J26" s="32">
        <v>1990</v>
      </c>
      <c r="K26" s="32">
        <v>2155</v>
      </c>
      <c r="L26" s="32">
        <v>2295</v>
      </c>
      <c r="M26" s="32">
        <v>1726</v>
      </c>
      <c r="N26" s="32">
        <v>1864</v>
      </c>
    </row>
    <row r="27" spans="1:14" x14ac:dyDescent="0.25">
      <c r="A27" s="129"/>
      <c r="B27" s="37" t="s">
        <v>138</v>
      </c>
      <c r="C27" s="38">
        <v>95863</v>
      </c>
      <c r="D27" s="38">
        <v>113660</v>
      </c>
      <c r="E27" s="38">
        <v>122040</v>
      </c>
      <c r="F27" s="38">
        <v>131861</v>
      </c>
      <c r="G27" s="38">
        <v>142231</v>
      </c>
      <c r="H27" s="38">
        <v>176160</v>
      </c>
      <c r="I27" s="38">
        <v>206391</v>
      </c>
      <c r="J27" s="38">
        <v>242534</v>
      </c>
      <c r="K27" s="38">
        <v>254847</v>
      </c>
      <c r="L27" s="38">
        <v>266812</v>
      </c>
      <c r="M27" s="38">
        <v>286508</v>
      </c>
      <c r="N27" s="38">
        <v>305807</v>
      </c>
    </row>
    <row r="28" spans="1:14" s="49" customFormat="1" x14ac:dyDescent="0.25">
      <c r="A28" s="47"/>
      <c r="B28" s="46" t="s">
        <v>136</v>
      </c>
      <c r="C28" s="48">
        <v>837608</v>
      </c>
      <c r="D28" s="48">
        <v>908181</v>
      </c>
      <c r="E28" s="48">
        <v>988998</v>
      </c>
      <c r="F28" s="48">
        <v>1067242</v>
      </c>
      <c r="G28" s="48">
        <v>1167648</v>
      </c>
      <c r="H28" s="48">
        <v>1265455</v>
      </c>
      <c r="I28" s="48">
        <v>1236983</v>
      </c>
      <c r="J28" s="48">
        <v>1335808</v>
      </c>
      <c r="K28" s="48">
        <v>1456838</v>
      </c>
      <c r="L28" s="48">
        <v>1565132</v>
      </c>
      <c r="M28" s="48">
        <v>1688613</v>
      </c>
      <c r="N28" s="48">
        <v>1784112</v>
      </c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НАСЛОВНА</vt:lpstr>
      <vt:lpstr>1. Учесници на тржишту РС</vt:lpstr>
      <vt:lpstr>2. Структура запослених</vt:lpstr>
      <vt:lpstr>3. Концентрација тржишта</vt:lpstr>
      <vt:lpstr>4. Премија по врстама</vt:lpstr>
      <vt:lpstr>4.1. Премија по врстама ризика</vt:lpstr>
      <vt:lpstr>4.2.Премија врста осигур. 09</vt:lpstr>
      <vt:lpstr>4.3. Премија по друштвима</vt:lpstr>
      <vt:lpstr>4.4. Број осигурања</vt:lpstr>
      <vt:lpstr>4.5. Број осигурања по врстама </vt:lpstr>
      <vt:lpstr>4.6.Канали продаје</vt:lpstr>
      <vt:lpstr>5. Пријављене и ријешене штете</vt:lpstr>
      <vt:lpstr>5.1.Исплаћене штете врсте ос</vt:lpstr>
      <vt:lpstr>5.2. Штете по врстама ризика </vt:lpstr>
      <vt:lpstr>5.3. Штете врста осигур. 09</vt:lpstr>
      <vt:lpstr>5.4.Исплаћене штете друштва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Agencija za osiguranje RS</dc:creator>
  <cp:lastModifiedBy>Velimir Krajisnik</cp:lastModifiedBy>
  <cp:lastPrinted>2023-07-04T06:52:12Z</cp:lastPrinted>
  <dcterms:created xsi:type="dcterms:W3CDTF">2023-03-06T13:34:09Z</dcterms:created>
  <dcterms:modified xsi:type="dcterms:W3CDTF">2026-07-16T12:23:23Z</dcterms:modified>
</cp:coreProperties>
</file>